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gruiz\Desktop\"/>
    </mc:Choice>
  </mc:AlternateContent>
  <bookViews>
    <workbookView xWindow="0" yWindow="210" windowWidth="15345" windowHeight="4485" tabRatio="836"/>
  </bookViews>
  <sheets>
    <sheet name="1. Financial Statements" sheetId="1" r:id="rId1"/>
    <sheet name="2. Ratios" sheetId="2" r:id="rId2"/>
    <sheet name="3. Cost Classification" sheetId="3" r:id="rId3"/>
    <sheet name="4. Net Present Value" sheetId="4" r:id="rId4"/>
    <sheet name="5. Budget Preparation" sheetId="5" r:id="rId5"/>
    <sheet name="6. Incremental Analysis" sheetId="6" r:id="rId6"/>
    <sheet name="7. Break-Even Analysis" sheetId="7" r:id="rId7"/>
    <sheet name="8. Contribution MArgin" sheetId="8" r:id="rId8"/>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C2" i="4" l="1"/>
  <c r="C7" i="4" s="1"/>
  <c r="B9" i="2"/>
</calcChain>
</file>

<file path=xl/sharedStrings.xml><?xml version="1.0" encoding="utf-8"?>
<sst xmlns="http://schemas.openxmlformats.org/spreadsheetml/2006/main" count="315" uniqueCount="196">
  <si>
    <t>Bobble in Style</t>
  </si>
  <si>
    <t>Income Statement</t>
  </si>
  <si>
    <t>Balance Sheet</t>
  </si>
  <si>
    <t>Cash Flow indirect</t>
  </si>
  <si>
    <t>Cash Flow direct</t>
  </si>
  <si>
    <t>For the Year Ended 20XX</t>
  </si>
  <si>
    <t>As of Year 20XX</t>
  </si>
  <si>
    <t>Revenue</t>
  </si>
  <si>
    <t>Ending</t>
  </si>
  <si>
    <t>Beginning</t>
  </si>
  <si>
    <t>Operations</t>
  </si>
  <si>
    <t>Gross Sales</t>
  </si>
  <si>
    <t>Assets</t>
  </si>
  <si>
    <t>Net Income</t>
  </si>
  <si>
    <t>Cash from cust</t>
  </si>
  <si>
    <t>Less: Sales Returns and Allowances</t>
  </si>
  <si>
    <t>$ -</t>
  </si>
  <si>
    <t>Cash</t>
  </si>
  <si>
    <t>Adjustments</t>
  </si>
  <si>
    <t>Cash paid for inv</t>
  </si>
  <si>
    <t>Net Sales</t>
  </si>
  <si>
    <t>Inventory</t>
  </si>
  <si>
    <t>Depreciation</t>
  </si>
  <si>
    <t>Cash paid for others</t>
  </si>
  <si>
    <t>Equipment</t>
  </si>
  <si>
    <t>Gain on sale of assets</t>
  </si>
  <si>
    <t>Cost of Goods Sold</t>
  </si>
  <si>
    <t>Less Accumulated Depreciation</t>
  </si>
  <si>
    <t>Investments</t>
  </si>
  <si>
    <t>Beginning Inventory</t>
  </si>
  <si>
    <t>T/P</t>
  </si>
  <si>
    <t>Capital</t>
  </si>
  <si>
    <t>Add: Purchases</t>
  </si>
  <si>
    <t>Liabilities</t>
  </si>
  <si>
    <t>Sale of Assets</t>
  </si>
  <si>
    <t>Inventory Available</t>
  </si>
  <si>
    <t>N/P</t>
  </si>
  <si>
    <t>Less: Ending Inventory</t>
  </si>
  <si>
    <t>Financing</t>
  </si>
  <si>
    <t>Equity</t>
  </si>
  <si>
    <t>Gross Profit (Loss)</t>
  </si>
  <si>
    <t>Common Stock</t>
  </si>
  <si>
    <t>Net Cash Flow</t>
  </si>
  <si>
    <t>Retained Earnings</t>
  </si>
  <si>
    <t>Expenses</t>
  </si>
  <si>
    <t>Cash at beginning</t>
  </si>
  <si>
    <t>Advertising</t>
  </si>
  <si>
    <t>Bank Charges</t>
  </si>
  <si>
    <t>Cash at end of period</t>
  </si>
  <si>
    <t>Interest</t>
  </si>
  <si>
    <t>Shipping</t>
  </si>
  <si>
    <t>Supplies</t>
  </si>
  <si>
    <t>Telephone</t>
  </si>
  <si>
    <t>Utilities</t>
  </si>
  <si>
    <t>Total Expenses</t>
  </si>
  <si>
    <t>Net Operating Income</t>
  </si>
  <si>
    <t>Other Income</t>
  </si>
  <si>
    <t>Gain (Loss) on Sale of Assets</t>
  </si>
  <si>
    <t>Interest Income</t>
  </si>
  <si>
    <t>Total Other Income</t>
  </si>
  <si>
    <t>Income (Loss) Before Taxes</t>
  </si>
  <si>
    <t>Taxes (26%)</t>
  </si>
  <si>
    <t>Net Income (Loss)</t>
  </si>
  <si>
    <t>A.</t>
  </si>
  <si>
    <t>Costs</t>
  </si>
  <si>
    <t>Classification</t>
  </si>
  <si>
    <t>a.</t>
  </si>
  <si>
    <t>Variable</t>
  </si>
  <si>
    <t>b.</t>
  </si>
  <si>
    <t>Labor</t>
  </si>
  <si>
    <t>Fixed</t>
  </si>
  <si>
    <t>c.</t>
  </si>
  <si>
    <t>Advertising Fees</t>
  </si>
  <si>
    <t>d.</t>
  </si>
  <si>
    <t>Bank Fees</t>
  </si>
  <si>
    <t>e.</t>
  </si>
  <si>
    <t>Phone/Internet</t>
  </si>
  <si>
    <t>f.</t>
  </si>
  <si>
    <t>g.</t>
  </si>
  <si>
    <t>h.</t>
  </si>
  <si>
    <t>Office Supplies</t>
  </si>
  <si>
    <t>i.</t>
  </si>
  <si>
    <t>Conference Exhibitor Fee</t>
  </si>
  <si>
    <t>j.</t>
  </si>
  <si>
    <t>Travel Expenses for Conference</t>
  </si>
  <si>
    <t>B.</t>
  </si>
  <si>
    <t>Question</t>
  </si>
  <si>
    <t>Explanation</t>
  </si>
  <si>
    <t>Explain the importance of distinguishing between variable and fixed costs.</t>
  </si>
  <si>
    <t>Total variable cost depends on the quantity of products produced. The more products produced, the more total variable cost there is. Fixed costs do not change based on quiantity of products produced. Fixed cost is spread out. The more product producted, the lower fixed cost per product.</t>
  </si>
  <si>
    <t>C.</t>
  </si>
  <si>
    <t>Budgeted Income Statement</t>
  </si>
  <si>
    <t>For the Year Ended 20XY</t>
  </si>
  <si>
    <t>Conference Fee</t>
  </si>
  <si>
    <t>Travel Expenses</t>
  </si>
  <si>
    <t>Indirect Labor</t>
  </si>
  <si>
    <t>Taxes (28%)</t>
  </si>
  <si>
    <t>Year</t>
  </si>
  <si>
    <t>Cost of Equipment</t>
  </si>
  <si>
    <t>Cash Flows</t>
  </si>
  <si>
    <t>Discount Rate</t>
  </si>
  <si>
    <t>NPV</t>
  </si>
  <si>
    <t>Options</t>
  </si>
  <si>
    <t>Commtment (in months)</t>
  </si>
  <si>
    <t>Rent per month</t>
  </si>
  <si>
    <t>Utilities per month</t>
  </si>
  <si>
    <t>Total Rent</t>
  </si>
  <si>
    <t>Total Utilities</t>
  </si>
  <si>
    <t>Total Cost</t>
  </si>
  <si>
    <t>Analysis</t>
  </si>
  <si>
    <t>Option 1</t>
  </si>
  <si>
    <t>Option 2</t>
  </si>
  <si>
    <t>The new space will accomadte the capacity</t>
  </si>
  <si>
    <t>of the old space and more.</t>
  </si>
  <si>
    <t>Difference</t>
  </si>
  <si>
    <t>Sales increase by 45%</t>
  </si>
  <si>
    <t>Current</t>
  </si>
  <si>
    <t>COGS</t>
  </si>
  <si>
    <t>Unit Produced</t>
  </si>
  <si>
    <t>Gross Profit + or -</t>
  </si>
  <si>
    <t>- Advertising</t>
  </si>
  <si>
    <t>- Bank Chareges</t>
  </si>
  <si>
    <t>- Depreciation</t>
  </si>
  <si>
    <t>- Interest</t>
  </si>
  <si>
    <t>- Office Supplies</t>
  </si>
  <si>
    <t>- Shipping ($ / Unit)</t>
  </si>
  <si>
    <t>$1,260</t>
  </si>
  <si>
    <t>- Rent</t>
  </si>
  <si>
    <t>$</t>
  </si>
  <si>
    <t>- Utilities</t>
  </si>
  <si>
    <t>Net operating income</t>
  </si>
  <si>
    <t>Other income</t>
  </si>
  <si>
    <t>- Note Payable</t>
  </si>
  <si>
    <t>NET INCOME</t>
  </si>
  <si>
    <t>Sales Price per Unit</t>
  </si>
  <si>
    <t>Variable Cost per Unit</t>
  </si>
  <si>
    <t>Contribution Margin per Unit</t>
  </si>
  <si>
    <t>Profitability Ratios</t>
  </si>
  <si>
    <t>Gross profit margin</t>
  </si>
  <si>
    <t>A</t>
  </si>
  <si>
    <t>net profit margin</t>
  </si>
  <si>
    <t>return on equity</t>
  </si>
  <si>
    <t>liquidity Ratios</t>
  </si>
  <si>
    <t>B</t>
  </si>
  <si>
    <t>current ratio</t>
  </si>
  <si>
    <t xml:space="preserve">shows the company profit margin before deduction of operating expenses, interest expense and taxes   </t>
  </si>
  <si>
    <t>indicates the profit margin of a company after deduction of all expenses and costs.</t>
  </si>
  <si>
    <t>measures the return earned on capital provided by equity holders</t>
  </si>
  <si>
    <t xml:space="preserve">shows the extent to which the current liabilities can be paid off using current assets </t>
  </si>
  <si>
    <t xml:space="preserve"> </t>
  </si>
  <si>
    <t xml:space="preserve">The NPV of the 3 year cashflows is positive. The project is thus generating positive returne over time. </t>
  </si>
  <si>
    <t xml:space="preserve">In preparation of budget a benchmark financial system lays foundation for goals set by management. The company should put the </t>
  </si>
  <si>
    <t xml:space="preserve">into consideration the ratio analysis analysed since they indicate the level of performance. This budget is </t>
  </si>
  <si>
    <t xml:space="preserve">has put in some measures to ensure there is </t>
  </si>
  <si>
    <t>reduction in expenses and costs ton be incurred this will lead to a high net operating which in the long run results in generation of higher profits.</t>
  </si>
  <si>
    <t>leverage ratios</t>
  </si>
  <si>
    <t>debt ratio</t>
  </si>
  <si>
    <t>indicates proportion of a firm financed by both shorterm and long term debts. The higher the ratio the higher the leverage.</t>
  </si>
  <si>
    <t>Calculation of break even point</t>
  </si>
  <si>
    <t>BEP =</t>
  </si>
  <si>
    <r>
      <t>contribuition per unit= {selling price per unit</t>
    </r>
    <r>
      <rPr>
        <b/>
        <sz val="11"/>
        <color theme="1"/>
        <rFont val="Calibri"/>
        <family val="2"/>
        <scheme val="minor"/>
      </rPr>
      <t xml:space="preserve"> -</t>
    </r>
    <r>
      <rPr>
        <sz val="11"/>
        <color theme="1"/>
        <rFont val="Calibri"/>
        <family val="2"/>
        <scheme val="minor"/>
      </rPr>
      <t xml:space="preserve"> variable cost per unit}</t>
    </r>
  </si>
  <si>
    <t>calculation of total fixed costs</t>
  </si>
  <si>
    <t>quick ratio</t>
  </si>
  <si>
    <t>particulars</t>
  </si>
  <si>
    <t>advertising fees</t>
  </si>
  <si>
    <t>office supplies</t>
  </si>
  <si>
    <t>phone and internet service</t>
  </si>
  <si>
    <t>confrence exhibitor fee</t>
  </si>
  <si>
    <t>travel expenses for conference</t>
  </si>
  <si>
    <t>calculation of variable cost per unit</t>
  </si>
  <si>
    <t>labor</t>
  </si>
  <si>
    <t>shipping fee</t>
  </si>
  <si>
    <t>utilities for workshop</t>
  </si>
  <si>
    <t>variable expense per unit</t>
  </si>
  <si>
    <t>calculation of contribuition margin</t>
  </si>
  <si>
    <t>selling price per unit</t>
  </si>
  <si>
    <t>less variable expense per unit</t>
  </si>
  <si>
    <t>contribuition margin per unit</t>
  </si>
  <si>
    <t>bank fees</t>
  </si>
  <si>
    <t>amount</t>
  </si>
  <si>
    <t>per unit cost</t>
  </si>
  <si>
    <t>400/85</t>
  </si>
  <si>
    <t>105/85</t>
  </si>
  <si>
    <t>total fixed cost</t>
  </si>
  <si>
    <t>break even sales    =</t>
  </si>
  <si>
    <t>B.E.P</t>
  </si>
  <si>
    <t>explanation</t>
  </si>
  <si>
    <t>break even point shows a scenario where a companys revenue is equal to its total expenses.</t>
  </si>
  <si>
    <t>Therefore at this point we can say the company is not making profits nor is it incurring any losses.</t>
  </si>
  <si>
    <t>Any decisions made by management could affect the overall results either positively or negatively.</t>
  </si>
  <si>
    <t>amts receivables +cash equivalents +cash</t>
  </si>
  <si>
    <t>accruals + payables +notes payable</t>
  </si>
  <si>
    <t>{10000/5000}</t>
  </si>
  <si>
    <t>quick ratio indicates whether a company has enough assets to pay off its current liabilities.</t>
  </si>
  <si>
    <t>these values play a vital role during liquidation of a company</t>
  </si>
  <si>
    <t>contibuition margin is a proportion amount to cover for the fixed costs incurred by the company.</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</si>
</sst>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_);[Red]\(&quot;$&quot;#,##0\)"/>
    <numFmt numFmtId="8" formatCode="&quot;$&quot;#,##0.00_);[Red]\(&quot;$&quot;#,##0.00\)"/>
    <numFmt numFmtId="164" formatCode="&quot;£&quot;#,##0.00;[Red]\-&quot;£&quot;#,##0.00"/>
    <numFmt numFmtId="165" formatCode="#,##0.00;[Red]#,##0.00"/>
  </numFmts>
  <fonts count="3" x14ac:knownFonts="1">
    <font>
      <sz val="11"/>
      <color theme="1"/>
      <name val="Calibri"/>
      <family val="2"/>
      <scheme val="minor"/>
    </font>
    <font>
      <b/>
      <sz val="11"/>
      <color theme="1"/>
      <name val="Calibri"/>
      <family val="2"/>
      <scheme val="minor"/>
    </font>
    <font>
      <u/>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8">
    <xf numFmtId="0" fontId="0" fillId="0" borderId="0" xfId="0"/>
    <xf numFmtId="6" fontId="0" fillId="0" borderId="0" xfId="0" applyNumberFormat="1"/>
    <xf numFmtId="0" fontId="0" fillId="0" borderId="0" xfId="0" applyAlignment="1">
      <alignment vertical="top" wrapText="1"/>
    </xf>
    <xf numFmtId="0" fontId="0" fillId="0" borderId="0" xfId="0" applyAlignment="1">
      <alignment horizontal="center" vertical="top"/>
    </xf>
    <xf numFmtId="8" fontId="0" fillId="0" borderId="0" xfId="0" applyNumberFormat="1"/>
    <xf numFmtId="4" fontId="0" fillId="0" borderId="0" xfId="0" applyNumberFormat="1"/>
    <xf numFmtId="0" fontId="0" fillId="0" borderId="0" xfId="0" applyAlignment="1">
      <alignment wrapText="1"/>
    </xf>
    <xf numFmtId="0" fontId="0" fillId="0" borderId="0" xfId="0" applyAlignment="1">
      <alignment horizontal="center"/>
    </xf>
    <xf numFmtId="0" fontId="2" fillId="0" borderId="0" xfId="0" applyFont="1"/>
    <xf numFmtId="0" fontId="1" fillId="0" borderId="0" xfId="0" applyFont="1"/>
    <xf numFmtId="164" fontId="0" fillId="0" borderId="0" xfId="0" applyNumberFormat="1"/>
    <xf numFmtId="0" fontId="0" fillId="0" borderId="1" xfId="0" applyBorder="1"/>
    <xf numFmtId="8" fontId="0" fillId="0" borderId="1" xfId="0" applyNumberFormat="1" applyBorder="1"/>
    <xf numFmtId="9" fontId="0" fillId="0" borderId="1" xfId="0" applyNumberFormat="1" applyBorder="1"/>
    <xf numFmtId="165" fontId="0" fillId="0" borderId="1" xfId="0" applyNumberFormat="1" applyBorder="1"/>
    <xf numFmtId="0" fontId="1" fillId="0" borderId="0" xfId="0" applyFont="1" applyAlignment="1">
      <alignment wrapText="1"/>
    </xf>
    <xf numFmtId="0" fontId="1" fillId="0" borderId="0" xfId="0" applyFont="1" applyAlignment="1">
      <alignment horizontal="center"/>
    </xf>
    <xf numFmtId="0" fontId="0"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8</xdr:col>
      <xdr:colOff>76200</xdr:colOff>
      <xdr:row>7</xdr:row>
      <xdr:rowOff>176212</xdr:rowOff>
    </xdr:from>
    <xdr:ext cx="65" cy="172227"/>
    <xdr:sp macro="" textlink="">
      <xdr:nvSpPr>
        <xdr:cNvPr id="2" name="TextBox 1">
          <a:extLst>
            <a:ext uri="{FF2B5EF4-FFF2-40B4-BE49-F238E27FC236}">
              <a16:creationId xmlns="" xmlns:a16="http://schemas.microsoft.com/office/drawing/2014/main" id="{0B55BCAD-AB8E-4B4C-B4CE-E313CA515BB9}"/>
            </a:ext>
          </a:extLst>
        </xdr:cNvPr>
        <xdr:cNvSpPr txBox="1"/>
      </xdr:nvSpPr>
      <xdr:spPr>
        <a:xfrm>
          <a:off x="5876925" y="170973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GB" sz="1100"/>
        </a:p>
      </xdr:txBody>
    </xdr:sp>
    <xdr:clientData/>
  </xdr:oneCellAnchor>
  <xdr:oneCellAnchor>
    <xdr:from>
      <xdr:col>1</xdr:col>
      <xdr:colOff>171450</xdr:colOff>
      <xdr:row>6</xdr:row>
      <xdr:rowOff>52387</xdr:rowOff>
    </xdr:from>
    <xdr:ext cx="952500" cy="316882"/>
    <mc:AlternateContent xmlns:mc="http://schemas.openxmlformats.org/markup-compatibility/2006" xmlns:a14="http://schemas.microsoft.com/office/drawing/2010/main">
      <mc:Choice Requires="a14">
        <xdr:sp macro="" textlink="">
          <xdr:nvSpPr>
            <xdr:cNvPr id="3" name="TextBox 2">
              <a:extLst>
                <a:ext uri="{FF2B5EF4-FFF2-40B4-BE49-F238E27FC236}">
                  <a16:creationId xmlns="" xmlns:a16="http://schemas.microsoft.com/office/drawing/2014/main" id="{10C45B9C-FAC7-4B5D-A34B-4A03FDF046CC}"/>
                </a:ext>
              </a:extLst>
            </xdr:cNvPr>
            <xdr:cNvSpPr txBox="1"/>
          </xdr:nvSpPr>
          <xdr:spPr>
            <a:xfrm>
              <a:off x="1057275" y="1395412"/>
              <a:ext cx="952500" cy="3168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f>
                      <m:fPr>
                        <m:ctrlPr>
                          <a:rPr lang="en-GB" sz="1100" i="1">
                            <a:latin typeface="Cambria Math" panose="02040503050406030204" pitchFamily="18" charset="0"/>
                          </a:rPr>
                        </m:ctrlPr>
                      </m:fPr>
                      <m:num>
                        <m:r>
                          <a:rPr lang="en-GB" sz="1100" b="0" i="1">
                            <a:latin typeface="Cambria Math" panose="02040503050406030204" pitchFamily="18" charset="0"/>
                          </a:rPr>
                          <m:t>33600−12600</m:t>
                        </m:r>
                      </m:num>
                      <m:den>
                        <m:r>
                          <a:rPr lang="en-GB" sz="1100" b="0" i="1">
                            <a:latin typeface="Cambria Math" panose="02040503050406030204" pitchFamily="18" charset="0"/>
                          </a:rPr>
                          <m:t>33600</m:t>
                        </m:r>
                      </m:den>
                    </m:f>
                  </m:oMath>
                </m:oMathPara>
              </a14:m>
              <a:endParaRPr lang="en-GB" sz="1100"/>
            </a:p>
          </xdr:txBody>
        </xdr:sp>
      </mc:Choice>
      <mc:Fallback xmlns="">
        <xdr:sp macro="" textlink="">
          <xdr:nvSpPr>
            <xdr:cNvPr id="3" name="TextBox 2">
              <a:extLst>
                <a:ext uri="{FF2B5EF4-FFF2-40B4-BE49-F238E27FC236}">
                  <a16:creationId xmlns:a16="http://schemas.microsoft.com/office/drawing/2014/main" id="{10C45B9C-FAC7-4B5D-A34B-4A03FDF046CC}"/>
                </a:ext>
              </a:extLst>
            </xdr:cNvPr>
            <xdr:cNvSpPr txBox="1"/>
          </xdr:nvSpPr>
          <xdr:spPr>
            <a:xfrm>
              <a:off x="1057275" y="1395412"/>
              <a:ext cx="952500" cy="3168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r>
                <a:rPr lang="en-GB" sz="1100" i="0">
                  <a:latin typeface="Cambria Math" panose="02040503050406030204" pitchFamily="18" charset="0"/>
                </a:rPr>
                <a:t>(</a:t>
              </a:r>
              <a:r>
                <a:rPr lang="en-GB" sz="1100" b="0" i="0">
                  <a:latin typeface="Cambria Math" panose="02040503050406030204" pitchFamily="18" charset="0"/>
                </a:rPr>
                <a:t>33600−12600)/33600</a:t>
              </a:r>
              <a:endParaRPr lang="en-GB" sz="1100"/>
            </a:p>
          </xdr:txBody>
        </xdr:sp>
      </mc:Fallback>
    </mc:AlternateContent>
    <xdr:clientData/>
  </xdr:oneCellAnchor>
  <xdr:oneCellAnchor>
    <xdr:from>
      <xdr:col>0</xdr:col>
      <xdr:colOff>761999</xdr:colOff>
      <xdr:row>11</xdr:row>
      <xdr:rowOff>39317</xdr:rowOff>
    </xdr:from>
    <xdr:ext cx="1695449" cy="315792"/>
    <mc:AlternateContent xmlns:mc="http://schemas.openxmlformats.org/markup-compatibility/2006" xmlns:a14="http://schemas.microsoft.com/office/drawing/2010/main">
      <mc:Choice Requires="a14">
        <xdr:sp macro="" textlink="">
          <xdr:nvSpPr>
            <xdr:cNvPr id="4" name="TextBox 3">
              <a:extLst>
                <a:ext uri="{FF2B5EF4-FFF2-40B4-BE49-F238E27FC236}">
                  <a16:creationId xmlns="" xmlns:a16="http://schemas.microsoft.com/office/drawing/2014/main" id="{F936E4AD-8869-4B79-AE6D-ADA225368F9C}"/>
                </a:ext>
              </a:extLst>
            </xdr:cNvPr>
            <xdr:cNvSpPr txBox="1"/>
          </xdr:nvSpPr>
          <xdr:spPr>
            <a:xfrm rot="10800000" flipH="1" flipV="1">
              <a:off x="761999" y="2334842"/>
              <a:ext cx="1695449" cy="31579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f>
                      <m:fPr>
                        <m:ctrlPr>
                          <a:rPr lang="en-GB" sz="1100" i="1">
                            <a:latin typeface="Cambria Math" panose="02040503050406030204" pitchFamily="18" charset="0"/>
                          </a:rPr>
                        </m:ctrlPr>
                      </m:fPr>
                      <m:num>
                        <m:r>
                          <a:rPr lang="en-GB" sz="1100" b="0" i="1">
                            <a:latin typeface="Cambria Math" panose="02040503050406030204" pitchFamily="18" charset="0"/>
                          </a:rPr>
                          <m:t>𝑛𝑒𝑡</m:t>
                        </m:r>
                        <m:r>
                          <a:rPr lang="en-GB" sz="1100" b="0" i="1">
                            <a:latin typeface="Cambria Math" panose="02040503050406030204" pitchFamily="18" charset="0"/>
                          </a:rPr>
                          <m:t> </m:t>
                        </m:r>
                        <m:r>
                          <a:rPr lang="en-GB" sz="1100" b="0" i="1">
                            <a:latin typeface="Cambria Math" panose="02040503050406030204" pitchFamily="18" charset="0"/>
                          </a:rPr>
                          <m:t>𝑖𝑛𝑐𝑜𝑚𝑒</m:t>
                        </m:r>
                      </m:num>
                      <m:den>
                        <m:r>
                          <a:rPr lang="en-GB" sz="1100" b="0" i="1">
                            <a:latin typeface="Cambria Math" panose="02040503050406030204" pitchFamily="18" charset="0"/>
                          </a:rPr>
                          <m:t>𝑠𝑎𝑙𝑒𝑠</m:t>
                        </m:r>
                      </m:den>
                    </m:f>
                  </m:oMath>
                </m:oMathPara>
              </a14:m>
              <a:endParaRPr lang="en-GB" sz="1100"/>
            </a:p>
          </xdr:txBody>
        </xdr:sp>
      </mc:Choice>
      <mc:Fallback xmlns="">
        <xdr:sp macro="" textlink="">
          <xdr:nvSpPr>
            <xdr:cNvPr id="4" name="TextBox 3">
              <a:extLst>
                <a:ext uri="{FF2B5EF4-FFF2-40B4-BE49-F238E27FC236}">
                  <a16:creationId xmlns:a16="http://schemas.microsoft.com/office/drawing/2014/main" id="{F936E4AD-8869-4B79-AE6D-ADA225368F9C}"/>
                </a:ext>
              </a:extLst>
            </xdr:cNvPr>
            <xdr:cNvSpPr txBox="1"/>
          </xdr:nvSpPr>
          <xdr:spPr>
            <a:xfrm rot="10800000" flipH="1" flipV="1">
              <a:off x="761999" y="2334842"/>
              <a:ext cx="1695449" cy="31579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r>
                <a:rPr lang="en-GB" sz="1100" i="0">
                  <a:latin typeface="Cambria Math" panose="02040503050406030204" pitchFamily="18" charset="0"/>
                </a:rPr>
                <a:t>(</a:t>
              </a:r>
              <a:r>
                <a:rPr lang="en-GB" sz="1100" b="0" i="0">
                  <a:latin typeface="Cambria Math" panose="02040503050406030204" pitchFamily="18" charset="0"/>
                </a:rPr>
                <a:t>𝑛𝑒𝑡 𝑖𝑛𝑐𝑜𝑚𝑒)/𝑠𝑎𝑙𝑒𝑠</a:t>
              </a:r>
              <a:endParaRPr lang="en-GB" sz="1100"/>
            </a:p>
          </xdr:txBody>
        </xdr:sp>
      </mc:Fallback>
    </mc:AlternateContent>
    <xdr:clientData/>
  </xdr:oneCellAnchor>
  <xdr:oneCellAnchor>
    <xdr:from>
      <xdr:col>0</xdr:col>
      <xdr:colOff>866773</xdr:colOff>
      <xdr:row>14</xdr:row>
      <xdr:rowOff>57150</xdr:rowOff>
    </xdr:from>
    <xdr:ext cx="1533527" cy="316882"/>
    <mc:AlternateContent xmlns:mc="http://schemas.openxmlformats.org/markup-compatibility/2006" xmlns:a14="http://schemas.microsoft.com/office/drawing/2010/main">
      <mc:Choice Requires="a14">
        <xdr:sp macro="" textlink="">
          <xdr:nvSpPr>
            <xdr:cNvPr id="5" name="TextBox 4">
              <a:extLst>
                <a:ext uri="{FF2B5EF4-FFF2-40B4-BE49-F238E27FC236}">
                  <a16:creationId xmlns="" xmlns:a16="http://schemas.microsoft.com/office/drawing/2014/main" id="{FBD2916C-2E41-4528-93CF-FA70512F802E}"/>
                </a:ext>
              </a:extLst>
            </xdr:cNvPr>
            <xdr:cNvSpPr txBox="1"/>
          </xdr:nvSpPr>
          <xdr:spPr>
            <a:xfrm flipH="1">
              <a:off x="866773" y="2924175"/>
              <a:ext cx="1533527" cy="3168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f>
                      <m:fPr>
                        <m:ctrlPr>
                          <a:rPr lang="en-GB" sz="1100" i="1">
                            <a:latin typeface="Cambria Math" panose="02040503050406030204" pitchFamily="18" charset="0"/>
                          </a:rPr>
                        </m:ctrlPr>
                      </m:fPr>
                      <m:num>
                        <m:r>
                          <a:rPr lang="en-GB" sz="1100" b="0" i="1">
                            <a:latin typeface="Cambria Math" panose="02040503050406030204" pitchFamily="18" charset="0"/>
                          </a:rPr>
                          <m:t>11648</m:t>
                        </m:r>
                      </m:num>
                      <m:den>
                        <m:r>
                          <a:rPr lang="en-GB" sz="1100" b="0" i="1">
                            <a:latin typeface="Cambria Math" panose="02040503050406030204" pitchFamily="18" charset="0"/>
                          </a:rPr>
                          <m:t>33600</m:t>
                        </m:r>
                      </m:den>
                    </m:f>
                  </m:oMath>
                </m:oMathPara>
              </a14:m>
              <a:endParaRPr lang="en-GB" sz="1100"/>
            </a:p>
          </xdr:txBody>
        </xdr:sp>
      </mc:Choice>
      <mc:Fallback xmlns="">
        <xdr:sp macro="" textlink="">
          <xdr:nvSpPr>
            <xdr:cNvPr id="5" name="TextBox 4">
              <a:extLst>
                <a:ext uri="{FF2B5EF4-FFF2-40B4-BE49-F238E27FC236}">
                  <a16:creationId xmlns:a16="http://schemas.microsoft.com/office/drawing/2014/main" id="{FBD2916C-2E41-4528-93CF-FA70512F802E}"/>
                </a:ext>
              </a:extLst>
            </xdr:cNvPr>
            <xdr:cNvSpPr txBox="1"/>
          </xdr:nvSpPr>
          <xdr:spPr>
            <a:xfrm flipH="1">
              <a:off x="866773" y="2924175"/>
              <a:ext cx="1533527" cy="3168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r>
                <a:rPr lang="en-GB" sz="1100" b="0" i="0">
                  <a:latin typeface="Cambria Math" panose="02040503050406030204" pitchFamily="18" charset="0"/>
                </a:rPr>
                <a:t>11648/33600</a:t>
              </a:r>
              <a:endParaRPr lang="en-GB" sz="1100"/>
            </a:p>
          </xdr:txBody>
        </xdr:sp>
      </mc:Fallback>
    </mc:AlternateContent>
    <xdr:clientData/>
  </xdr:oneCellAnchor>
  <xdr:oneCellAnchor>
    <xdr:from>
      <xdr:col>1</xdr:col>
      <xdr:colOff>95250</xdr:colOff>
      <xdr:row>19</xdr:row>
      <xdr:rowOff>57150</xdr:rowOff>
    </xdr:from>
    <xdr:ext cx="1581150" cy="345416"/>
    <mc:AlternateContent xmlns:mc="http://schemas.openxmlformats.org/markup-compatibility/2006" xmlns:a14="http://schemas.microsoft.com/office/drawing/2010/main">
      <mc:Choice Requires="a14">
        <xdr:sp macro="" textlink="">
          <xdr:nvSpPr>
            <xdr:cNvPr id="6" name="TextBox 5">
              <a:extLst>
                <a:ext uri="{FF2B5EF4-FFF2-40B4-BE49-F238E27FC236}">
                  <a16:creationId xmlns="" xmlns:a16="http://schemas.microsoft.com/office/drawing/2014/main" id="{75E7171A-2381-4B43-BF3D-046E07FE3B3B}"/>
                </a:ext>
              </a:extLst>
            </xdr:cNvPr>
            <xdr:cNvSpPr txBox="1"/>
          </xdr:nvSpPr>
          <xdr:spPr>
            <a:xfrm>
              <a:off x="981075" y="3876675"/>
              <a:ext cx="1581150" cy="34541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f>
                      <m:fPr>
                        <m:ctrlPr>
                          <a:rPr lang="en-GB" sz="1100" i="1">
                            <a:latin typeface="Cambria Math" panose="02040503050406030204" pitchFamily="18" charset="0"/>
                          </a:rPr>
                        </m:ctrlPr>
                      </m:fPr>
                      <m:num>
                        <m:r>
                          <a:rPr lang="en-GB" sz="1100" b="0" i="1">
                            <a:latin typeface="Cambria Math" panose="02040503050406030204" pitchFamily="18" charset="0"/>
                          </a:rPr>
                          <m:t>𝑛𝑒𝑡</m:t>
                        </m:r>
                        <m:r>
                          <a:rPr lang="en-GB" sz="1100" b="0" i="1">
                            <a:latin typeface="Cambria Math" panose="02040503050406030204" pitchFamily="18" charset="0"/>
                          </a:rPr>
                          <m:t> </m:t>
                        </m:r>
                        <m:r>
                          <a:rPr lang="en-GB" sz="1100" b="0" i="1">
                            <a:latin typeface="Cambria Math" panose="02040503050406030204" pitchFamily="18" charset="0"/>
                          </a:rPr>
                          <m:t>𝑖𝑛𝑐𝑜𝑚𝑒</m:t>
                        </m:r>
                      </m:num>
                      <m:den>
                        <m:r>
                          <a:rPr lang="en-GB" sz="1100" b="0" i="1">
                            <a:latin typeface="Cambria Math" panose="02040503050406030204" pitchFamily="18" charset="0"/>
                          </a:rPr>
                          <m:t>𝑎𝑣𝑒𝑟𝑎𝑔𝑒</m:t>
                        </m:r>
                        <m:r>
                          <a:rPr lang="en-GB" sz="1100" b="0" i="1">
                            <a:latin typeface="Cambria Math" panose="02040503050406030204" pitchFamily="18" charset="0"/>
                          </a:rPr>
                          <m:t> </m:t>
                        </m:r>
                        <m:r>
                          <a:rPr lang="en-GB" sz="1100" b="0" i="1">
                            <a:latin typeface="Cambria Math" panose="02040503050406030204" pitchFamily="18" charset="0"/>
                          </a:rPr>
                          <m:t>𝑐𝑜𝑚𝑚𝑜𝑛</m:t>
                        </m:r>
                        <m:r>
                          <a:rPr lang="en-GB" sz="1100" b="0" i="1">
                            <a:latin typeface="Cambria Math" panose="02040503050406030204" pitchFamily="18" charset="0"/>
                          </a:rPr>
                          <m:t> </m:t>
                        </m:r>
                        <m:r>
                          <a:rPr lang="en-GB" sz="1100" b="0" i="1">
                            <a:latin typeface="Cambria Math" panose="02040503050406030204" pitchFamily="18" charset="0"/>
                          </a:rPr>
                          <m:t>𝑒𝑞𝑢𝑖𝑡𝑦</m:t>
                        </m:r>
                      </m:den>
                    </m:f>
                  </m:oMath>
                </m:oMathPara>
              </a14:m>
              <a:endParaRPr lang="en-GB" sz="1100"/>
            </a:p>
          </xdr:txBody>
        </xdr:sp>
      </mc:Choice>
      <mc:Fallback xmlns="">
        <xdr:sp macro="" textlink="">
          <xdr:nvSpPr>
            <xdr:cNvPr id="6" name="TextBox 5">
              <a:extLst>
                <a:ext uri="{FF2B5EF4-FFF2-40B4-BE49-F238E27FC236}">
                  <a16:creationId xmlns:a16="http://schemas.microsoft.com/office/drawing/2014/main" id="{75E7171A-2381-4B43-BF3D-046E07FE3B3B}"/>
                </a:ext>
              </a:extLst>
            </xdr:cNvPr>
            <xdr:cNvSpPr txBox="1"/>
          </xdr:nvSpPr>
          <xdr:spPr>
            <a:xfrm>
              <a:off x="981075" y="3876675"/>
              <a:ext cx="1581150" cy="34541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r>
                <a:rPr lang="en-GB" sz="1100" i="0">
                  <a:latin typeface="Cambria Math" panose="02040503050406030204" pitchFamily="18" charset="0"/>
                </a:rPr>
                <a:t>(</a:t>
              </a:r>
              <a:r>
                <a:rPr lang="en-GB" sz="1100" b="0" i="0">
                  <a:latin typeface="Cambria Math" panose="02040503050406030204" pitchFamily="18" charset="0"/>
                </a:rPr>
                <a:t>𝑛𝑒𝑡 𝑖𝑛𝑐𝑜𝑚𝑒)/(𝑎𝑣𝑒𝑟𝑎𝑔𝑒 𝑐𝑜𝑚𝑚𝑜𝑛 𝑒𝑞𝑢𝑖𝑡𝑦)</a:t>
              </a:r>
              <a:endParaRPr lang="en-GB" sz="1100"/>
            </a:p>
          </xdr:txBody>
        </xdr:sp>
      </mc:Fallback>
    </mc:AlternateContent>
    <xdr:clientData/>
  </xdr:oneCellAnchor>
  <xdr:oneCellAnchor>
    <xdr:from>
      <xdr:col>1</xdr:col>
      <xdr:colOff>285750</xdr:colOff>
      <xdr:row>22</xdr:row>
      <xdr:rowOff>1</xdr:rowOff>
    </xdr:from>
    <xdr:ext cx="1238250" cy="316882"/>
    <mc:AlternateContent xmlns:mc="http://schemas.openxmlformats.org/markup-compatibility/2006" xmlns:a14="http://schemas.microsoft.com/office/drawing/2010/main">
      <mc:Choice Requires="a14">
        <xdr:sp macro="" textlink="">
          <xdr:nvSpPr>
            <xdr:cNvPr id="7" name="TextBox 6">
              <a:extLst>
                <a:ext uri="{FF2B5EF4-FFF2-40B4-BE49-F238E27FC236}">
                  <a16:creationId xmlns="" xmlns:a16="http://schemas.microsoft.com/office/drawing/2014/main" id="{EEB86842-7180-4D06-B678-BFCB5414D473}"/>
                </a:ext>
              </a:extLst>
            </xdr:cNvPr>
            <xdr:cNvSpPr txBox="1"/>
          </xdr:nvSpPr>
          <xdr:spPr>
            <a:xfrm>
              <a:off x="1171575" y="4391026"/>
              <a:ext cx="1238250" cy="3168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f>
                      <m:fPr>
                        <m:ctrlPr>
                          <a:rPr lang="en-GB" sz="1100" i="1">
                            <a:latin typeface="Cambria Math" panose="02040503050406030204" pitchFamily="18" charset="0"/>
                          </a:rPr>
                        </m:ctrlPr>
                      </m:fPr>
                      <m:num>
                        <m:r>
                          <a:rPr lang="en-GB" sz="1100" b="0" i="1">
                            <a:latin typeface="Cambria Math" panose="02040503050406030204" pitchFamily="18" charset="0"/>
                          </a:rPr>
                          <m:t>11648</m:t>
                        </m:r>
                      </m:num>
                      <m:den>
                        <m:r>
                          <a:rPr lang="en-GB" sz="1100" b="0" i="1">
                            <a:latin typeface="Cambria Math" panose="02040503050406030204" pitchFamily="18" charset="0"/>
                          </a:rPr>
                          <m:t>25234</m:t>
                        </m:r>
                      </m:den>
                    </m:f>
                  </m:oMath>
                </m:oMathPara>
              </a14:m>
              <a:endParaRPr lang="en-GB" sz="1100"/>
            </a:p>
          </xdr:txBody>
        </xdr:sp>
      </mc:Choice>
      <mc:Fallback xmlns="">
        <xdr:sp macro="" textlink="">
          <xdr:nvSpPr>
            <xdr:cNvPr id="7" name="TextBox 6">
              <a:extLst>
                <a:ext uri="{FF2B5EF4-FFF2-40B4-BE49-F238E27FC236}">
                  <a16:creationId xmlns:a16="http://schemas.microsoft.com/office/drawing/2014/main" id="{EEB86842-7180-4D06-B678-BFCB5414D473}"/>
                </a:ext>
              </a:extLst>
            </xdr:cNvPr>
            <xdr:cNvSpPr txBox="1"/>
          </xdr:nvSpPr>
          <xdr:spPr>
            <a:xfrm>
              <a:off x="1171575" y="4391026"/>
              <a:ext cx="1238250" cy="3168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r>
                <a:rPr lang="en-GB" sz="1100" b="0" i="0">
                  <a:latin typeface="Cambria Math" panose="02040503050406030204" pitchFamily="18" charset="0"/>
                </a:rPr>
                <a:t>11648/25234</a:t>
              </a:r>
              <a:endParaRPr lang="en-GB" sz="1100"/>
            </a:p>
          </xdr:txBody>
        </xdr:sp>
      </mc:Fallback>
    </mc:AlternateContent>
    <xdr:clientData/>
  </xdr:oneCellAnchor>
  <xdr:oneCellAnchor>
    <xdr:from>
      <xdr:col>0</xdr:col>
      <xdr:colOff>866776</xdr:colOff>
      <xdr:row>3</xdr:row>
      <xdr:rowOff>19051</xdr:rowOff>
    </xdr:from>
    <xdr:ext cx="1790700" cy="320280"/>
    <mc:AlternateContent xmlns:mc="http://schemas.openxmlformats.org/markup-compatibility/2006" xmlns:a14="http://schemas.microsoft.com/office/drawing/2010/main">
      <mc:Choice Requires="a14">
        <xdr:sp macro="" textlink="">
          <xdr:nvSpPr>
            <xdr:cNvPr id="8" name="TextBox 7">
              <a:extLst>
                <a:ext uri="{FF2B5EF4-FFF2-40B4-BE49-F238E27FC236}">
                  <a16:creationId xmlns="" xmlns:a16="http://schemas.microsoft.com/office/drawing/2014/main" id="{6206957A-52E5-49C0-A02A-2564653498BA}"/>
                </a:ext>
              </a:extLst>
            </xdr:cNvPr>
            <xdr:cNvSpPr txBox="1"/>
          </xdr:nvSpPr>
          <xdr:spPr>
            <a:xfrm>
              <a:off x="866776" y="790576"/>
              <a:ext cx="1790700" cy="3202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f>
                      <m:fPr>
                        <m:ctrlPr>
                          <a:rPr lang="en-GB" sz="1100" i="1">
                            <a:latin typeface="Cambria Math" panose="02040503050406030204" pitchFamily="18" charset="0"/>
                          </a:rPr>
                        </m:ctrlPr>
                      </m:fPr>
                      <m:num>
                        <m:r>
                          <a:rPr lang="en-GB" sz="1100" b="0" i="1">
                            <a:latin typeface="Cambria Math" panose="02040503050406030204" pitchFamily="18" charset="0"/>
                          </a:rPr>
                          <m:t>𝑠𝑎𝑙𝑒𝑠</m:t>
                        </m:r>
                        <m:r>
                          <a:rPr lang="en-GB" sz="1100" b="0" i="1">
                            <a:latin typeface="Cambria Math" panose="02040503050406030204" pitchFamily="18" charset="0"/>
                          </a:rPr>
                          <m:t> −</m:t>
                        </m:r>
                        <m:r>
                          <a:rPr lang="en-GB" sz="1100" b="0" i="1">
                            <a:latin typeface="Cambria Math" panose="02040503050406030204" pitchFamily="18" charset="0"/>
                          </a:rPr>
                          <m:t>𝑐𝑜𝑠𝑡</m:t>
                        </m:r>
                        <m:r>
                          <a:rPr lang="en-GB" sz="1100" b="0" i="1">
                            <a:latin typeface="Cambria Math" panose="02040503050406030204" pitchFamily="18" charset="0"/>
                          </a:rPr>
                          <m:t> </m:t>
                        </m:r>
                        <m:r>
                          <a:rPr lang="en-GB" sz="1100" b="0" i="1">
                            <a:latin typeface="Cambria Math" panose="02040503050406030204" pitchFamily="18" charset="0"/>
                          </a:rPr>
                          <m:t>𝑜𝑓</m:t>
                        </m:r>
                        <m:r>
                          <a:rPr lang="en-GB" sz="1100" b="0" i="1">
                            <a:latin typeface="Cambria Math" panose="02040503050406030204" pitchFamily="18" charset="0"/>
                          </a:rPr>
                          <m:t> </m:t>
                        </m:r>
                        <m:r>
                          <a:rPr lang="en-GB" sz="1100" b="0" i="1">
                            <a:latin typeface="Cambria Math" panose="02040503050406030204" pitchFamily="18" charset="0"/>
                          </a:rPr>
                          <m:t>𝑔𝑜𝑜𝑑𝑠</m:t>
                        </m:r>
                        <m:r>
                          <a:rPr lang="en-GB" sz="1100" b="0" i="1">
                            <a:latin typeface="Cambria Math" panose="02040503050406030204" pitchFamily="18" charset="0"/>
                          </a:rPr>
                          <m:t> </m:t>
                        </m:r>
                        <m:r>
                          <a:rPr lang="en-GB" sz="1100" b="0" i="1">
                            <a:latin typeface="Cambria Math" panose="02040503050406030204" pitchFamily="18" charset="0"/>
                          </a:rPr>
                          <m:t>𝑠𝑜𝑙𝑑</m:t>
                        </m:r>
                      </m:num>
                      <m:den>
                        <m:r>
                          <a:rPr lang="en-GB" sz="1100" b="0" i="1">
                            <a:latin typeface="Cambria Math" panose="02040503050406030204" pitchFamily="18" charset="0"/>
                          </a:rPr>
                          <m:t>𝑠𝑎𝑙𝑒𝑠</m:t>
                        </m:r>
                      </m:den>
                    </m:f>
                  </m:oMath>
                </m:oMathPara>
              </a14:m>
              <a:endParaRPr lang="en-GB" sz="1100"/>
            </a:p>
          </xdr:txBody>
        </xdr:sp>
      </mc:Choice>
      <mc:Fallback xmlns="">
        <xdr:sp macro="" textlink="">
          <xdr:nvSpPr>
            <xdr:cNvPr id="8" name="TextBox 7">
              <a:extLst>
                <a:ext uri="{FF2B5EF4-FFF2-40B4-BE49-F238E27FC236}">
                  <a16:creationId xmlns:a16="http://schemas.microsoft.com/office/drawing/2014/main" id="{6206957A-52E5-49C0-A02A-2564653498BA}"/>
                </a:ext>
              </a:extLst>
            </xdr:cNvPr>
            <xdr:cNvSpPr txBox="1"/>
          </xdr:nvSpPr>
          <xdr:spPr>
            <a:xfrm>
              <a:off x="866776" y="790576"/>
              <a:ext cx="1790700" cy="3202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r>
                <a:rPr lang="en-GB" sz="1100" i="0">
                  <a:latin typeface="Cambria Math" panose="02040503050406030204" pitchFamily="18" charset="0"/>
                </a:rPr>
                <a:t>(</a:t>
              </a:r>
              <a:r>
                <a:rPr lang="en-GB" sz="1100" b="0" i="0">
                  <a:latin typeface="Cambria Math" panose="02040503050406030204" pitchFamily="18" charset="0"/>
                </a:rPr>
                <a:t>𝑠𝑎𝑙𝑒𝑠 −𝑐𝑜𝑠𝑡 𝑜𝑓 𝑔𝑜𝑜𝑑𝑠 𝑠𝑜𝑙𝑑)/𝑠𝑎𝑙𝑒𝑠</a:t>
              </a:r>
              <a:endParaRPr lang="en-GB" sz="1100"/>
            </a:p>
          </xdr:txBody>
        </xdr:sp>
      </mc:Fallback>
    </mc:AlternateContent>
    <xdr:clientData/>
  </xdr:oneCellAnchor>
  <xdr:oneCellAnchor>
    <xdr:from>
      <xdr:col>0</xdr:col>
      <xdr:colOff>857250</xdr:colOff>
      <xdr:row>29</xdr:row>
      <xdr:rowOff>47626</xdr:rowOff>
    </xdr:from>
    <xdr:ext cx="1704975" cy="304635"/>
    <mc:AlternateContent xmlns:mc="http://schemas.openxmlformats.org/markup-compatibility/2006" xmlns:a14="http://schemas.microsoft.com/office/drawing/2010/main">
      <mc:Choice Requires="a14">
        <xdr:sp macro="" textlink="">
          <xdr:nvSpPr>
            <xdr:cNvPr id="9" name="TextBox 8">
              <a:extLst>
                <a:ext uri="{FF2B5EF4-FFF2-40B4-BE49-F238E27FC236}">
                  <a16:creationId xmlns="" xmlns:a16="http://schemas.microsoft.com/office/drawing/2014/main" id="{89CB0AA7-EB22-46F2-8238-B57AA9D507C6}"/>
                </a:ext>
              </a:extLst>
            </xdr:cNvPr>
            <xdr:cNvSpPr txBox="1"/>
          </xdr:nvSpPr>
          <xdr:spPr>
            <a:xfrm>
              <a:off x="857250" y="5772151"/>
              <a:ext cx="1704975" cy="30463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f>
                      <m:fPr>
                        <m:ctrlPr>
                          <a:rPr lang="en-GB" sz="1100" i="1">
                            <a:latin typeface="Cambria Math" panose="02040503050406030204" pitchFamily="18" charset="0"/>
                          </a:rPr>
                        </m:ctrlPr>
                      </m:fPr>
                      <m:num>
                        <m:r>
                          <a:rPr lang="en-GB" sz="1100" b="0" i="1">
                            <a:latin typeface="Cambria Math" panose="02040503050406030204" pitchFamily="18" charset="0"/>
                          </a:rPr>
                          <m:t>𝑐𝑢𝑟𝑒𝑛𝑡</m:t>
                        </m:r>
                        <m:r>
                          <a:rPr lang="en-GB" sz="1100" b="0" i="1">
                            <a:latin typeface="Cambria Math" panose="02040503050406030204" pitchFamily="18" charset="0"/>
                          </a:rPr>
                          <m:t> </m:t>
                        </m:r>
                        <m:r>
                          <a:rPr lang="en-GB" sz="1100" b="0" i="1">
                            <a:latin typeface="Cambria Math" panose="02040503050406030204" pitchFamily="18" charset="0"/>
                          </a:rPr>
                          <m:t>𝑎𝑠𝑠𝑒𝑡𝑠</m:t>
                        </m:r>
                      </m:num>
                      <m:den>
                        <m:r>
                          <a:rPr lang="en-GB" sz="1100" b="0" i="1">
                            <a:latin typeface="Cambria Math" panose="02040503050406030204" pitchFamily="18" charset="0"/>
                          </a:rPr>
                          <m:t>𝑐𝑢𝑟𝑟𝑒𝑛𝑡</m:t>
                        </m:r>
                        <m:r>
                          <a:rPr lang="en-GB" sz="1100" b="0" i="1">
                            <a:latin typeface="Cambria Math" panose="02040503050406030204" pitchFamily="18" charset="0"/>
                          </a:rPr>
                          <m:t> </m:t>
                        </m:r>
                        <m:r>
                          <a:rPr lang="en-GB" sz="1100" b="0" i="1">
                            <a:latin typeface="Cambria Math" panose="02040503050406030204" pitchFamily="18" charset="0"/>
                          </a:rPr>
                          <m:t>𝑙𝑖𝑎𝑏𝑖𝑙𝑖𝑡𝑖𝑒𝑠</m:t>
                        </m:r>
                      </m:den>
                    </m:f>
                  </m:oMath>
                </m:oMathPara>
              </a14:m>
              <a:endParaRPr lang="en-GB" sz="1100"/>
            </a:p>
          </xdr:txBody>
        </xdr:sp>
      </mc:Choice>
      <mc:Fallback xmlns="">
        <xdr:sp macro="" textlink="">
          <xdr:nvSpPr>
            <xdr:cNvPr id="9" name="TextBox 8">
              <a:extLst>
                <a:ext uri="{FF2B5EF4-FFF2-40B4-BE49-F238E27FC236}">
                  <a16:creationId xmlns:a16="http://schemas.microsoft.com/office/drawing/2014/main" id="{89CB0AA7-EB22-46F2-8238-B57AA9D507C6}"/>
                </a:ext>
              </a:extLst>
            </xdr:cNvPr>
            <xdr:cNvSpPr txBox="1"/>
          </xdr:nvSpPr>
          <xdr:spPr>
            <a:xfrm>
              <a:off x="857250" y="5772151"/>
              <a:ext cx="1704975" cy="30463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r>
                <a:rPr lang="en-GB" sz="1100" i="0">
                  <a:latin typeface="Cambria Math" panose="02040503050406030204" pitchFamily="18" charset="0"/>
                </a:rPr>
                <a:t>(</a:t>
              </a:r>
              <a:r>
                <a:rPr lang="en-GB" sz="1100" b="0" i="0">
                  <a:latin typeface="Cambria Math" panose="02040503050406030204" pitchFamily="18" charset="0"/>
                </a:rPr>
                <a:t>𝑐𝑢𝑟𝑒𝑛𝑡 𝑎𝑠𝑠𝑒𝑡𝑠)/(𝑐𝑢𝑟𝑟𝑒𝑛𝑡 𝑙𝑖𝑎𝑏𝑖𝑙𝑖𝑡𝑖𝑒𝑠)</a:t>
              </a:r>
              <a:endParaRPr lang="en-GB" sz="1100"/>
            </a:p>
          </xdr:txBody>
        </xdr:sp>
      </mc:Fallback>
    </mc:AlternateContent>
    <xdr:clientData/>
  </xdr:oneCellAnchor>
  <xdr:oneCellAnchor>
    <xdr:from>
      <xdr:col>0</xdr:col>
      <xdr:colOff>628648</xdr:colOff>
      <xdr:row>31</xdr:row>
      <xdr:rowOff>57150</xdr:rowOff>
    </xdr:from>
    <xdr:ext cx="2286001" cy="316882"/>
    <mc:AlternateContent xmlns:mc="http://schemas.openxmlformats.org/markup-compatibility/2006" xmlns:a14="http://schemas.microsoft.com/office/drawing/2010/main">
      <mc:Choice Requires="a14">
        <xdr:sp macro="" textlink="">
          <xdr:nvSpPr>
            <xdr:cNvPr id="10" name="TextBox 9">
              <a:extLst>
                <a:ext uri="{FF2B5EF4-FFF2-40B4-BE49-F238E27FC236}">
                  <a16:creationId xmlns="" xmlns:a16="http://schemas.microsoft.com/office/drawing/2014/main" id="{857560E7-2CE0-436B-9862-AE3B3481604D}"/>
                </a:ext>
              </a:extLst>
            </xdr:cNvPr>
            <xdr:cNvSpPr txBox="1"/>
          </xdr:nvSpPr>
          <xdr:spPr>
            <a:xfrm flipH="1">
              <a:off x="628648" y="6162675"/>
              <a:ext cx="2286001" cy="3168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f>
                      <m:fPr>
                        <m:ctrlPr>
                          <a:rPr lang="en-GB" sz="1100" i="1">
                            <a:latin typeface="Cambria Math" panose="02040503050406030204" pitchFamily="18" charset="0"/>
                          </a:rPr>
                        </m:ctrlPr>
                      </m:fPr>
                      <m:num>
                        <m:r>
                          <a:rPr lang="en-GB" sz="1100" b="0" i="1">
                            <a:latin typeface="Cambria Math" panose="02040503050406030204" pitchFamily="18" charset="0"/>
                          </a:rPr>
                          <m:t>31240</m:t>
                        </m:r>
                      </m:num>
                      <m:den>
                        <m:r>
                          <a:rPr lang="en-GB" sz="1100" b="0" i="1">
                            <a:latin typeface="Cambria Math" panose="02040503050406030204" pitchFamily="18" charset="0"/>
                          </a:rPr>
                          <m:t>4092</m:t>
                        </m:r>
                      </m:den>
                    </m:f>
                  </m:oMath>
                </m:oMathPara>
              </a14:m>
              <a:endParaRPr lang="en-GB" sz="1100"/>
            </a:p>
          </xdr:txBody>
        </xdr:sp>
      </mc:Choice>
      <mc:Fallback xmlns="">
        <xdr:sp macro="" textlink="">
          <xdr:nvSpPr>
            <xdr:cNvPr id="10" name="TextBox 9">
              <a:extLst>
                <a:ext uri="{FF2B5EF4-FFF2-40B4-BE49-F238E27FC236}">
                  <a16:creationId xmlns:a16="http://schemas.microsoft.com/office/drawing/2014/main" id="{857560E7-2CE0-436B-9862-AE3B3481604D}"/>
                </a:ext>
              </a:extLst>
            </xdr:cNvPr>
            <xdr:cNvSpPr txBox="1"/>
          </xdr:nvSpPr>
          <xdr:spPr>
            <a:xfrm flipH="1">
              <a:off x="628648" y="6162675"/>
              <a:ext cx="2286001" cy="3168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r>
                <a:rPr lang="en-GB" sz="1100" b="0" i="0">
                  <a:latin typeface="Cambria Math" panose="02040503050406030204" pitchFamily="18" charset="0"/>
                </a:rPr>
                <a:t>31240/4092</a:t>
              </a:r>
              <a:endParaRPr lang="en-GB" sz="1100"/>
            </a:p>
          </xdr:txBody>
        </xdr:sp>
      </mc:Fallback>
    </mc:AlternateContent>
    <xdr:clientData/>
  </xdr:oneCellAnchor>
  <xdr:oneCellAnchor>
    <xdr:from>
      <xdr:col>1</xdr:col>
      <xdr:colOff>19051</xdr:colOff>
      <xdr:row>37</xdr:row>
      <xdr:rowOff>28575</xdr:rowOff>
    </xdr:from>
    <xdr:ext cx="1695450" cy="320280"/>
    <mc:AlternateContent xmlns:mc="http://schemas.openxmlformats.org/markup-compatibility/2006" xmlns:a14="http://schemas.microsoft.com/office/drawing/2010/main">
      <mc:Choice Requires="a14">
        <xdr:sp macro="" textlink="">
          <xdr:nvSpPr>
            <xdr:cNvPr id="11" name="TextBox 10">
              <a:extLst>
                <a:ext uri="{FF2B5EF4-FFF2-40B4-BE49-F238E27FC236}">
                  <a16:creationId xmlns="" xmlns:a16="http://schemas.microsoft.com/office/drawing/2014/main" id="{D153536C-4E22-46CA-BBBC-A60C556FBCA7}"/>
                </a:ext>
              </a:extLst>
            </xdr:cNvPr>
            <xdr:cNvSpPr txBox="1"/>
          </xdr:nvSpPr>
          <xdr:spPr>
            <a:xfrm>
              <a:off x="904876" y="7305675"/>
              <a:ext cx="1695450" cy="3202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f>
                      <m:fPr>
                        <m:ctrlPr>
                          <a:rPr lang="en-GB" sz="1100" i="1">
                            <a:latin typeface="Cambria Math" panose="02040503050406030204" pitchFamily="18" charset="0"/>
                          </a:rPr>
                        </m:ctrlPr>
                      </m:fPr>
                      <m:num>
                        <m:r>
                          <a:rPr lang="en-GB" sz="1100" b="0" i="1">
                            <a:latin typeface="Cambria Math" panose="02040503050406030204" pitchFamily="18" charset="0"/>
                          </a:rPr>
                          <m:t>𝑡𝑜𝑡𝑎𝑙</m:t>
                        </m:r>
                        <m:r>
                          <a:rPr lang="en-GB" sz="1100" b="0" i="1">
                            <a:latin typeface="Cambria Math" panose="02040503050406030204" pitchFamily="18" charset="0"/>
                          </a:rPr>
                          <m:t> </m:t>
                        </m:r>
                        <m:r>
                          <a:rPr lang="en-GB" sz="1100" b="0" i="1">
                            <a:latin typeface="Cambria Math" panose="02040503050406030204" pitchFamily="18" charset="0"/>
                          </a:rPr>
                          <m:t>𝑑𝑒𝑏𝑡</m:t>
                        </m:r>
                      </m:num>
                      <m:den>
                        <m:r>
                          <a:rPr lang="en-GB" sz="1100" b="0" i="1">
                            <a:latin typeface="Cambria Math" panose="02040503050406030204" pitchFamily="18" charset="0"/>
                          </a:rPr>
                          <m:t>𝑡𝑜𝑡𝑎𝑙</m:t>
                        </m:r>
                        <m:r>
                          <a:rPr lang="en-GB" sz="1100" b="0" i="1">
                            <a:latin typeface="Cambria Math" panose="02040503050406030204" pitchFamily="18" charset="0"/>
                          </a:rPr>
                          <m:t> </m:t>
                        </m:r>
                        <m:r>
                          <a:rPr lang="en-GB" sz="1100" b="0" i="1">
                            <a:latin typeface="Cambria Math" panose="02040503050406030204" pitchFamily="18" charset="0"/>
                          </a:rPr>
                          <m:t>𝑎𝑠𝑠𝑒𝑡𝑠</m:t>
                        </m:r>
                      </m:den>
                    </m:f>
                  </m:oMath>
                </m:oMathPara>
              </a14:m>
              <a:endParaRPr lang="en-GB" sz="1100"/>
            </a:p>
          </xdr:txBody>
        </xdr:sp>
      </mc:Choice>
      <mc:Fallback xmlns="">
        <xdr:sp macro="" textlink="">
          <xdr:nvSpPr>
            <xdr:cNvPr id="11" name="TextBox 10">
              <a:extLst>
                <a:ext uri="{FF2B5EF4-FFF2-40B4-BE49-F238E27FC236}">
                  <a16:creationId xmlns:a16="http://schemas.microsoft.com/office/drawing/2014/main" id="{D153536C-4E22-46CA-BBBC-A60C556FBCA7}"/>
                </a:ext>
              </a:extLst>
            </xdr:cNvPr>
            <xdr:cNvSpPr txBox="1"/>
          </xdr:nvSpPr>
          <xdr:spPr>
            <a:xfrm>
              <a:off x="904876" y="7305675"/>
              <a:ext cx="1695450" cy="3202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r>
                <a:rPr lang="en-GB" sz="1100" i="0">
                  <a:latin typeface="Cambria Math" panose="02040503050406030204" pitchFamily="18" charset="0"/>
                </a:rPr>
                <a:t>(</a:t>
              </a:r>
              <a:r>
                <a:rPr lang="en-GB" sz="1100" b="0" i="0">
                  <a:latin typeface="Cambria Math" panose="02040503050406030204" pitchFamily="18" charset="0"/>
                </a:rPr>
                <a:t>𝑡𝑜𝑡𝑎𝑙 𝑑𝑒𝑏𝑡)/(𝑡𝑜𝑡𝑎𝑙 𝑎𝑠𝑠𝑒𝑡𝑠)</a:t>
              </a:r>
              <a:endParaRPr lang="en-GB" sz="1100"/>
            </a:p>
          </xdr:txBody>
        </xdr:sp>
      </mc:Fallback>
    </mc:AlternateContent>
    <xdr:clientData/>
  </xdr:oneCellAnchor>
  <xdr:oneCellAnchor>
    <xdr:from>
      <xdr:col>1</xdr:col>
      <xdr:colOff>209550</xdr:colOff>
      <xdr:row>40</xdr:row>
      <xdr:rowOff>52387</xdr:rowOff>
    </xdr:from>
    <xdr:ext cx="1361669" cy="316305"/>
    <mc:AlternateContent xmlns:mc="http://schemas.openxmlformats.org/markup-compatibility/2006" xmlns:a14="http://schemas.microsoft.com/office/drawing/2010/main">
      <mc:Choice Requires="a14">
        <xdr:sp macro="" textlink="">
          <xdr:nvSpPr>
            <xdr:cNvPr id="12" name="TextBox 11">
              <a:extLst>
                <a:ext uri="{FF2B5EF4-FFF2-40B4-BE49-F238E27FC236}">
                  <a16:creationId xmlns="" xmlns:a16="http://schemas.microsoft.com/office/drawing/2014/main" id="{294C5D2F-CB9E-46B1-8C46-BD88198F77A6}"/>
                </a:ext>
              </a:extLst>
            </xdr:cNvPr>
            <xdr:cNvSpPr txBox="1"/>
          </xdr:nvSpPr>
          <xdr:spPr>
            <a:xfrm>
              <a:off x="1095375" y="7900987"/>
              <a:ext cx="1361669" cy="3163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f>
                      <m:fPr>
                        <m:ctrlPr>
                          <a:rPr lang="en-GB" sz="1100" i="1">
                            <a:latin typeface="Cambria Math" panose="02040503050406030204" pitchFamily="18" charset="0"/>
                          </a:rPr>
                        </m:ctrlPr>
                      </m:fPr>
                      <m:num>
                        <m:r>
                          <a:rPr lang="en-GB" sz="1100" b="0" i="1">
                            <a:latin typeface="Cambria Math" panose="02040503050406030204" pitchFamily="18" charset="0"/>
                          </a:rPr>
                          <m:t>4092</m:t>
                        </m:r>
                      </m:num>
                      <m:den>
                        <m:r>
                          <a:rPr lang="en-GB" sz="1100" b="0" i="1">
                            <a:latin typeface="Cambria Math" panose="02040503050406030204" pitchFamily="18" charset="0"/>
                          </a:rPr>
                          <m:t>45430</m:t>
                        </m:r>
                      </m:den>
                    </m:f>
                  </m:oMath>
                </m:oMathPara>
              </a14:m>
              <a:endParaRPr lang="en-GB" sz="1100"/>
            </a:p>
          </xdr:txBody>
        </xdr:sp>
      </mc:Choice>
      <mc:Fallback xmlns="">
        <xdr:sp macro="" textlink="">
          <xdr:nvSpPr>
            <xdr:cNvPr id="12" name="TextBox 11">
              <a:extLst>
                <a:ext uri="{FF2B5EF4-FFF2-40B4-BE49-F238E27FC236}">
                  <a16:creationId xmlns:a16="http://schemas.microsoft.com/office/drawing/2014/main" id="{294C5D2F-CB9E-46B1-8C46-BD88198F77A6}"/>
                </a:ext>
              </a:extLst>
            </xdr:cNvPr>
            <xdr:cNvSpPr txBox="1"/>
          </xdr:nvSpPr>
          <xdr:spPr>
            <a:xfrm>
              <a:off x="1095375" y="7900987"/>
              <a:ext cx="1361669" cy="3163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r>
                <a:rPr lang="en-GB" sz="1100" b="0" i="0">
                  <a:latin typeface="Cambria Math" panose="02040503050406030204" pitchFamily="18" charset="0"/>
                </a:rPr>
                <a:t>4092/45430</a:t>
              </a:r>
              <a:endParaRPr lang="en-GB" sz="1100"/>
            </a:p>
          </xdr:txBody>
        </xdr:sp>
      </mc:Fallback>
    </mc:AlternateContent>
    <xdr:clientData/>
  </xdr:oneCellAnchor>
</xdr:wsDr>
</file>

<file path=xl/drawings/drawing2.xml><?xml version="1.0" encoding="utf-8"?>
<xdr:wsDr xmlns:xdr="http://schemas.openxmlformats.org/drawingml/2006/spreadsheetDrawing" xmlns:a="http://schemas.openxmlformats.org/drawingml/2006/main">
  <xdr:oneCellAnchor>
    <xdr:from>
      <xdr:col>0</xdr:col>
      <xdr:colOff>342897</xdr:colOff>
      <xdr:row>4</xdr:row>
      <xdr:rowOff>19050</xdr:rowOff>
    </xdr:from>
    <xdr:ext cx="1428752" cy="349904"/>
    <mc:AlternateContent xmlns:mc="http://schemas.openxmlformats.org/markup-compatibility/2006" xmlns:a14="http://schemas.microsoft.com/office/drawing/2010/main">
      <mc:Choice Requires="a14">
        <xdr:sp macro="" textlink="">
          <xdr:nvSpPr>
            <xdr:cNvPr id="2" name="TextBox 1">
              <a:extLst>
                <a:ext uri="{FF2B5EF4-FFF2-40B4-BE49-F238E27FC236}">
                  <a16:creationId xmlns="" xmlns:a16="http://schemas.microsoft.com/office/drawing/2014/main" id="{C2E52B40-91E2-4713-AF53-174BB4A85CD6}"/>
                </a:ext>
              </a:extLst>
            </xdr:cNvPr>
            <xdr:cNvSpPr txBox="1"/>
          </xdr:nvSpPr>
          <xdr:spPr>
            <a:xfrm flipH="1">
              <a:off x="342897" y="971550"/>
              <a:ext cx="1428752" cy="3499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f>
                      <m:fPr>
                        <m:ctrlPr>
                          <a:rPr lang="en-GB" sz="1100" i="1">
                            <a:latin typeface="Cambria Math" panose="02040503050406030204" pitchFamily="18" charset="0"/>
                          </a:rPr>
                        </m:ctrlPr>
                      </m:fPr>
                      <m:num>
                        <m:r>
                          <a:rPr lang="en-GB" sz="1100" b="0" i="1">
                            <a:latin typeface="Cambria Math" panose="02040503050406030204" pitchFamily="18" charset="0"/>
                          </a:rPr>
                          <m:t>𝐹𝑖𝑥𝑒𝑑</m:t>
                        </m:r>
                        <m:r>
                          <a:rPr lang="en-GB" sz="1100" b="0" i="1">
                            <a:latin typeface="Cambria Math" panose="02040503050406030204" pitchFamily="18" charset="0"/>
                          </a:rPr>
                          <m:t> </m:t>
                        </m:r>
                        <m:r>
                          <a:rPr lang="en-GB" sz="1100" b="0" i="1">
                            <a:latin typeface="Cambria Math" panose="02040503050406030204" pitchFamily="18" charset="0"/>
                          </a:rPr>
                          <m:t>𝑐𝑜𝑠𝑡𝑠</m:t>
                        </m:r>
                      </m:num>
                      <m:den>
                        <m:r>
                          <a:rPr lang="en-GB" sz="1100" b="0" i="1">
                            <a:latin typeface="Cambria Math" panose="02040503050406030204" pitchFamily="18" charset="0"/>
                          </a:rPr>
                          <m:t>𝑐𝑜𝑛𝑡𝑟𝑖𝑏𝑢𝑖𝑡𝑖𝑜𝑛</m:t>
                        </m:r>
                        <m:r>
                          <a:rPr lang="en-GB" sz="1100" b="0" i="1">
                            <a:latin typeface="Cambria Math" panose="02040503050406030204" pitchFamily="18" charset="0"/>
                          </a:rPr>
                          <m:t> </m:t>
                        </m:r>
                        <m:r>
                          <a:rPr lang="en-GB" sz="1100" b="0" i="1">
                            <a:latin typeface="Cambria Math" panose="02040503050406030204" pitchFamily="18" charset="0"/>
                          </a:rPr>
                          <m:t>𝑝𝑒𝑟</m:t>
                        </m:r>
                        <m:r>
                          <a:rPr lang="en-GB" sz="1100" b="0" i="1">
                            <a:latin typeface="Cambria Math" panose="02040503050406030204" pitchFamily="18" charset="0"/>
                          </a:rPr>
                          <m:t> </m:t>
                        </m:r>
                        <m:r>
                          <a:rPr lang="en-GB" sz="1100" b="0" i="1">
                            <a:latin typeface="Cambria Math" panose="02040503050406030204" pitchFamily="18" charset="0"/>
                          </a:rPr>
                          <m:t>𝑢𝑛𝑖𝑡</m:t>
                        </m:r>
                      </m:den>
                    </m:f>
                  </m:oMath>
                </m:oMathPara>
              </a14:m>
              <a:endParaRPr lang="en-GB" sz="1100"/>
            </a:p>
          </xdr:txBody>
        </xdr:sp>
      </mc:Choice>
      <mc:Fallback xmlns="">
        <xdr:sp macro="" textlink="">
          <xdr:nvSpPr>
            <xdr:cNvPr id="2" name="TextBox 1">
              <a:extLst>
                <a:ext uri="{FF2B5EF4-FFF2-40B4-BE49-F238E27FC236}">
                  <a16:creationId xmlns:a16="http://schemas.microsoft.com/office/drawing/2014/main" id="{C2E52B40-91E2-4713-AF53-174BB4A85CD6}"/>
                </a:ext>
              </a:extLst>
            </xdr:cNvPr>
            <xdr:cNvSpPr txBox="1"/>
          </xdr:nvSpPr>
          <xdr:spPr>
            <a:xfrm flipH="1">
              <a:off x="342897" y="971550"/>
              <a:ext cx="1428752" cy="3499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r>
                <a:rPr lang="en-GB" sz="1100" i="0">
                  <a:latin typeface="Cambria Math" panose="02040503050406030204" pitchFamily="18" charset="0"/>
                </a:rPr>
                <a:t>(</a:t>
              </a:r>
              <a:r>
                <a:rPr lang="en-GB" sz="1100" b="0" i="0">
                  <a:latin typeface="Cambria Math" panose="02040503050406030204" pitchFamily="18" charset="0"/>
                </a:rPr>
                <a:t>𝐹𝑖𝑥𝑒𝑑 𝑐𝑜𝑠𝑡𝑠)/(𝑐𝑜𝑛𝑡𝑟𝑖𝑏𝑢𝑖𝑡𝑖𝑜𝑛 𝑝𝑒𝑟 𝑢𝑛𝑖𝑡)</a:t>
              </a:r>
              <a:endParaRPr lang="en-GB" sz="1100"/>
            </a:p>
          </xdr:txBody>
        </xdr:sp>
      </mc:Fallback>
    </mc:AlternateContent>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9"/>
  <sheetViews>
    <sheetView tabSelected="1" workbookViewId="0">
      <selection activeCell="G1" sqref="G1"/>
    </sheetView>
  </sheetViews>
  <sheetFormatPr defaultRowHeight="15" x14ac:dyDescent="0.25"/>
  <cols>
    <col min="1" max="1" width="22.28515625" customWidth="1"/>
    <col min="2" max="2" width="10.42578125" customWidth="1"/>
    <col min="5" max="5" width="22.140625" customWidth="1"/>
    <col min="9" max="9" width="15.42578125" customWidth="1"/>
    <col min="13" max="13" width="21" customWidth="1"/>
  </cols>
  <sheetData>
    <row r="1" spans="1:15" x14ac:dyDescent="0.25">
      <c r="A1" t="s">
        <v>0</v>
      </c>
      <c r="E1" t="s">
        <v>0</v>
      </c>
      <c r="I1" t="s">
        <v>0</v>
      </c>
      <c r="M1" t="s">
        <v>0</v>
      </c>
    </row>
    <row r="2" spans="1:15" x14ac:dyDescent="0.25">
      <c r="A2" t="s">
        <v>1</v>
      </c>
      <c r="E2" t="s">
        <v>2</v>
      </c>
      <c r="I2" t="s">
        <v>3</v>
      </c>
      <c r="M2" t="s">
        <v>4</v>
      </c>
    </row>
    <row r="3" spans="1:15" x14ac:dyDescent="0.25">
      <c r="A3" t="s">
        <v>5</v>
      </c>
      <c r="E3" t="s">
        <v>6</v>
      </c>
      <c r="I3" t="s">
        <v>5</v>
      </c>
      <c r="M3" t="s">
        <v>5</v>
      </c>
    </row>
    <row r="4" spans="1:15" x14ac:dyDescent="0.25">
      <c r="A4" t="s">
        <v>7</v>
      </c>
      <c r="F4" t="s">
        <v>8</v>
      </c>
      <c r="G4" t="s">
        <v>9</v>
      </c>
      <c r="I4" t="s">
        <v>10</v>
      </c>
      <c r="M4" t="s">
        <v>10</v>
      </c>
    </row>
    <row r="5" spans="1:15" x14ac:dyDescent="0.25">
      <c r="A5" t="s">
        <v>11</v>
      </c>
      <c r="B5" s="1">
        <v>33600</v>
      </c>
      <c r="E5" t="s">
        <v>12</v>
      </c>
      <c r="F5" s="1">
        <v>43830</v>
      </c>
      <c r="G5" s="1">
        <v>43466</v>
      </c>
      <c r="I5" t="s">
        <v>13</v>
      </c>
      <c r="K5" s="1">
        <v>11648</v>
      </c>
      <c r="M5" t="s">
        <v>14</v>
      </c>
      <c r="N5" s="1">
        <v>33600</v>
      </c>
    </row>
    <row r="6" spans="1:15" x14ac:dyDescent="0.25">
      <c r="A6" t="s">
        <v>15</v>
      </c>
      <c r="B6" t="s">
        <v>16</v>
      </c>
      <c r="E6" t="s">
        <v>17</v>
      </c>
      <c r="F6" s="1">
        <v>31240</v>
      </c>
      <c r="G6" s="1">
        <v>10000</v>
      </c>
      <c r="I6" t="s">
        <v>18</v>
      </c>
      <c r="M6" t="s">
        <v>19</v>
      </c>
      <c r="N6" s="1">
        <v>-2100</v>
      </c>
    </row>
    <row r="7" spans="1:15" x14ac:dyDescent="0.25">
      <c r="A7" t="s">
        <v>20</v>
      </c>
      <c r="C7" s="1">
        <v>33600</v>
      </c>
      <c r="E7" t="s">
        <v>21</v>
      </c>
      <c r="F7" t="s">
        <v>16</v>
      </c>
      <c r="G7" s="1">
        <v>10500</v>
      </c>
      <c r="I7" t="s">
        <v>22</v>
      </c>
      <c r="J7" s="1">
        <v>800</v>
      </c>
      <c r="M7" t="s">
        <v>23</v>
      </c>
      <c r="N7" s="1">
        <v>-6660</v>
      </c>
      <c r="O7" s="1">
        <v>24840</v>
      </c>
    </row>
    <row r="8" spans="1:15" x14ac:dyDescent="0.25">
      <c r="E8" t="s">
        <v>24</v>
      </c>
      <c r="F8" s="1">
        <v>5600</v>
      </c>
      <c r="G8" s="1">
        <v>5000</v>
      </c>
      <c r="I8" t="s">
        <v>25</v>
      </c>
      <c r="J8" s="1">
        <v>-2200</v>
      </c>
    </row>
    <row r="9" spans="1:15" x14ac:dyDescent="0.25">
      <c r="A9" t="s">
        <v>26</v>
      </c>
      <c r="E9" t="s">
        <v>27</v>
      </c>
      <c r="F9" s="1">
        <v>-1600</v>
      </c>
      <c r="G9" s="1">
        <v>-1000</v>
      </c>
      <c r="I9" t="s">
        <v>21</v>
      </c>
      <c r="J9" s="1">
        <v>10500</v>
      </c>
      <c r="M9" t="s">
        <v>28</v>
      </c>
    </row>
    <row r="10" spans="1:15" x14ac:dyDescent="0.25">
      <c r="A10" t="s">
        <v>29</v>
      </c>
      <c r="B10" s="1">
        <v>10500</v>
      </c>
      <c r="F10" s="1">
        <v>35240</v>
      </c>
      <c r="I10" t="s">
        <v>30</v>
      </c>
      <c r="J10" s="1">
        <v>4092</v>
      </c>
      <c r="K10" s="1">
        <v>13192</v>
      </c>
      <c r="M10" t="s">
        <v>31</v>
      </c>
      <c r="N10" s="1">
        <v>-1600</v>
      </c>
    </row>
    <row r="11" spans="1:15" x14ac:dyDescent="0.25">
      <c r="A11" t="s">
        <v>32</v>
      </c>
      <c r="B11" s="1">
        <v>2100</v>
      </c>
      <c r="E11" t="s">
        <v>33</v>
      </c>
      <c r="K11" s="1">
        <v>24840</v>
      </c>
      <c r="M11" t="s">
        <v>34</v>
      </c>
      <c r="N11" s="1">
        <v>3000</v>
      </c>
      <c r="O11" s="1">
        <v>1400</v>
      </c>
    </row>
    <row r="12" spans="1:15" x14ac:dyDescent="0.25">
      <c r="A12" t="s">
        <v>35</v>
      </c>
      <c r="B12" s="1">
        <v>12600</v>
      </c>
      <c r="E12" t="s">
        <v>36</v>
      </c>
      <c r="F12" t="s">
        <v>16</v>
      </c>
      <c r="G12" s="1">
        <v>5000</v>
      </c>
    </row>
    <row r="13" spans="1:15" x14ac:dyDescent="0.25">
      <c r="A13" t="s">
        <v>37</v>
      </c>
      <c r="B13" t="s">
        <v>16</v>
      </c>
      <c r="E13" t="s">
        <v>30</v>
      </c>
      <c r="F13" s="1">
        <v>4092</v>
      </c>
      <c r="G13" t="s">
        <v>16</v>
      </c>
      <c r="I13" t="s">
        <v>28</v>
      </c>
      <c r="M13" t="s">
        <v>38</v>
      </c>
    </row>
    <row r="14" spans="1:15" x14ac:dyDescent="0.25">
      <c r="A14" t="s">
        <v>26</v>
      </c>
      <c r="C14" s="1">
        <v>12600</v>
      </c>
      <c r="I14" t="s">
        <v>31</v>
      </c>
      <c r="J14" s="1">
        <v>-1600</v>
      </c>
      <c r="M14" t="s">
        <v>36</v>
      </c>
      <c r="N14" s="1">
        <v>-5000</v>
      </c>
      <c r="O14" s="1">
        <v>-5000</v>
      </c>
    </row>
    <row r="15" spans="1:15" x14ac:dyDescent="0.25">
      <c r="E15" t="s">
        <v>39</v>
      </c>
      <c r="I15" t="s">
        <v>34</v>
      </c>
      <c r="J15" s="1">
        <v>3000</v>
      </c>
      <c r="K15" s="1">
        <v>1400</v>
      </c>
    </row>
    <row r="16" spans="1:15" x14ac:dyDescent="0.25">
      <c r="A16" t="s">
        <v>40</v>
      </c>
      <c r="C16" s="1">
        <v>21000</v>
      </c>
      <c r="E16" t="s">
        <v>41</v>
      </c>
      <c r="F16" s="1">
        <v>15000</v>
      </c>
      <c r="G16" s="1">
        <v>15000</v>
      </c>
      <c r="M16" t="s">
        <v>42</v>
      </c>
      <c r="O16" s="1">
        <v>21240</v>
      </c>
    </row>
    <row r="17" spans="1:15" x14ac:dyDescent="0.25">
      <c r="E17" t="s">
        <v>43</v>
      </c>
      <c r="F17" s="1">
        <v>16148</v>
      </c>
      <c r="G17" s="1">
        <v>4500</v>
      </c>
      <c r="I17" t="s">
        <v>38</v>
      </c>
    </row>
    <row r="18" spans="1:15" x14ac:dyDescent="0.25">
      <c r="A18" t="s">
        <v>44</v>
      </c>
      <c r="F18" s="1">
        <v>35240</v>
      </c>
      <c r="I18" t="s">
        <v>36</v>
      </c>
      <c r="J18" s="1">
        <v>-5000</v>
      </c>
      <c r="K18" s="1">
        <v>-5000</v>
      </c>
      <c r="M18" t="s">
        <v>45</v>
      </c>
      <c r="O18" s="1">
        <v>10000</v>
      </c>
    </row>
    <row r="19" spans="1:15" x14ac:dyDescent="0.25">
      <c r="A19" t="s">
        <v>46</v>
      </c>
      <c r="B19" s="1">
        <v>2000</v>
      </c>
    </row>
    <row r="20" spans="1:15" x14ac:dyDescent="0.25">
      <c r="A20" t="s">
        <v>47</v>
      </c>
      <c r="B20" s="1">
        <v>150</v>
      </c>
      <c r="I20" t="s">
        <v>42</v>
      </c>
      <c r="K20" s="1">
        <v>21240</v>
      </c>
    </row>
    <row r="21" spans="1:15" x14ac:dyDescent="0.25">
      <c r="A21" t="s">
        <v>22</v>
      </c>
      <c r="B21" s="1">
        <v>800</v>
      </c>
      <c r="M21" t="s">
        <v>48</v>
      </c>
      <c r="O21" s="1">
        <v>31240</v>
      </c>
    </row>
    <row r="22" spans="1:15" x14ac:dyDescent="0.25">
      <c r="A22" t="s">
        <v>49</v>
      </c>
      <c r="B22" s="1">
        <v>350</v>
      </c>
      <c r="I22" t="s">
        <v>45</v>
      </c>
      <c r="K22" s="1">
        <v>10000</v>
      </c>
    </row>
    <row r="23" spans="1:15" x14ac:dyDescent="0.25">
      <c r="A23" t="s">
        <v>50</v>
      </c>
      <c r="B23" s="1">
        <v>1260</v>
      </c>
    </row>
    <row r="24" spans="1:15" x14ac:dyDescent="0.25">
      <c r="A24" t="s">
        <v>51</v>
      </c>
      <c r="B24" s="1">
        <v>800</v>
      </c>
    </row>
    <row r="25" spans="1:15" x14ac:dyDescent="0.25">
      <c r="A25" t="s">
        <v>52</v>
      </c>
      <c r="B25" s="1">
        <v>1200</v>
      </c>
      <c r="I25" t="s">
        <v>48</v>
      </c>
      <c r="K25" s="1">
        <v>31240</v>
      </c>
    </row>
    <row r="26" spans="1:15" x14ac:dyDescent="0.25">
      <c r="A26" t="s">
        <v>53</v>
      </c>
      <c r="B26" s="1">
        <v>900</v>
      </c>
    </row>
    <row r="27" spans="1:15" x14ac:dyDescent="0.25">
      <c r="A27" t="s">
        <v>54</v>
      </c>
      <c r="C27" s="1">
        <v>7460</v>
      </c>
    </row>
    <row r="29" spans="1:15" x14ac:dyDescent="0.25">
      <c r="A29" t="s">
        <v>55</v>
      </c>
      <c r="C29" s="1">
        <v>13540</v>
      </c>
    </row>
    <row r="31" spans="1:15" x14ac:dyDescent="0.25">
      <c r="A31" t="s">
        <v>56</v>
      </c>
    </row>
    <row r="32" spans="1:15" x14ac:dyDescent="0.25">
      <c r="A32" t="s">
        <v>57</v>
      </c>
      <c r="B32" s="1">
        <v>2200</v>
      </c>
    </row>
    <row r="33" spans="1:3" x14ac:dyDescent="0.25">
      <c r="A33" t="s">
        <v>58</v>
      </c>
      <c r="B33" t="s">
        <v>16</v>
      </c>
    </row>
    <row r="34" spans="1:3" x14ac:dyDescent="0.25">
      <c r="A34" t="s">
        <v>59</v>
      </c>
      <c r="C34" s="1">
        <v>2200</v>
      </c>
    </row>
    <row r="36" spans="1:3" x14ac:dyDescent="0.25">
      <c r="A36" t="s">
        <v>60</v>
      </c>
      <c r="C36" s="1">
        <v>15740</v>
      </c>
    </row>
    <row r="37" spans="1:3" x14ac:dyDescent="0.25">
      <c r="A37" t="s">
        <v>61</v>
      </c>
      <c r="C37" s="1">
        <v>4092</v>
      </c>
    </row>
    <row r="39" spans="1:3" x14ac:dyDescent="0.25">
      <c r="A39" t="s">
        <v>62</v>
      </c>
      <c r="C39" s="1">
        <v>11648</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4"/>
  <sheetViews>
    <sheetView topLeftCell="A37" workbookViewId="0">
      <selection activeCell="C61" sqref="C61"/>
    </sheetView>
  </sheetViews>
  <sheetFormatPr defaultRowHeight="15" x14ac:dyDescent="0.25"/>
  <cols>
    <col min="1" max="1" width="13.28515625" customWidth="1"/>
    <col min="2" max="2" width="27.5703125" customWidth="1"/>
    <col min="3" max="3" width="12" customWidth="1"/>
  </cols>
  <sheetData>
    <row r="1" spans="1:5" ht="30.75" customHeight="1" x14ac:dyDescent="0.25">
      <c r="A1" s="7" t="s">
        <v>139</v>
      </c>
      <c r="B1" s="9" t="s">
        <v>137</v>
      </c>
    </row>
    <row r="3" spans="1:5" x14ac:dyDescent="0.25">
      <c r="A3">
        <v>1</v>
      </c>
      <c r="B3" t="s">
        <v>138</v>
      </c>
    </row>
    <row r="4" spans="1:5" x14ac:dyDescent="0.25">
      <c r="B4" s="8"/>
    </row>
    <row r="5" spans="1:5" x14ac:dyDescent="0.25">
      <c r="C5" s="8"/>
    </row>
    <row r="7" spans="1:5" x14ac:dyDescent="0.25">
      <c r="B7" s="8"/>
      <c r="E7" s="8"/>
    </row>
    <row r="9" spans="1:5" x14ac:dyDescent="0.25">
      <c r="B9">
        <f>0.625</f>
        <v>0.625</v>
      </c>
      <c r="C9" t="s">
        <v>145</v>
      </c>
    </row>
    <row r="11" spans="1:5" x14ac:dyDescent="0.25">
      <c r="A11">
        <v>2</v>
      </c>
      <c r="B11" t="s">
        <v>140</v>
      </c>
    </row>
    <row r="17" spans="1:3" x14ac:dyDescent="0.25">
      <c r="B17">
        <v>0.34699999999999998</v>
      </c>
      <c r="C17" t="s">
        <v>146</v>
      </c>
    </row>
    <row r="19" spans="1:3" x14ac:dyDescent="0.25">
      <c r="A19">
        <v>3</v>
      </c>
      <c r="B19" t="s">
        <v>141</v>
      </c>
    </row>
    <row r="25" spans="1:3" x14ac:dyDescent="0.25">
      <c r="B25">
        <v>0.46200000000000002</v>
      </c>
      <c r="C25" t="s">
        <v>147</v>
      </c>
    </row>
    <row r="28" spans="1:3" x14ac:dyDescent="0.25">
      <c r="A28" t="s">
        <v>143</v>
      </c>
      <c r="B28" s="9" t="s">
        <v>142</v>
      </c>
    </row>
    <row r="29" spans="1:3" x14ac:dyDescent="0.25">
      <c r="A29">
        <v>1</v>
      </c>
      <c r="B29" t="s">
        <v>144</v>
      </c>
    </row>
    <row r="32" spans="1:3" ht="17.25" customHeight="1" x14ac:dyDescent="0.25"/>
    <row r="34" spans="1:3" x14ac:dyDescent="0.25">
      <c r="B34">
        <v>7.6340000000000003</v>
      </c>
      <c r="C34" t="s">
        <v>148</v>
      </c>
    </row>
    <row r="36" spans="1:3" x14ac:dyDescent="0.25">
      <c r="B36" s="9" t="s">
        <v>155</v>
      </c>
    </row>
    <row r="37" spans="1:3" x14ac:dyDescent="0.25">
      <c r="A37">
        <v>1</v>
      </c>
      <c r="B37" t="s">
        <v>156</v>
      </c>
    </row>
    <row r="43" spans="1:3" x14ac:dyDescent="0.25">
      <c r="B43">
        <v>0.90100000000000002</v>
      </c>
      <c r="C43" t="s">
        <v>157</v>
      </c>
    </row>
    <row r="47" spans="1:3" x14ac:dyDescent="0.25">
      <c r="B47" s="9" t="s">
        <v>162</v>
      </c>
    </row>
    <row r="48" spans="1:3" x14ac:dyDescent="0.25">
      <c r="B48" s="8" t="s">
        <v>190</v>
      </c>
    </row>
    <row r="49" spans="2:3" x14ac:dyDescent="0.25">
      <c r="B49" t="s">
        <v>191</v>
      </c>
    </row>
    <row r="51" spans="2:3" x14ac:dyDescent="0.25">
      <c r="B51" t="s">
        <v>192</v>
      </c>
    </row>
    <row r="52" spans="2:3" s="9" customFormat="1" x14ac:dyDescent="0.25">
      <c r="B52" s="9">
        <v>2</v>
      </c>
    </row>
    <row r="53" spans="2:3" x14ac:dyDescent="0.25">
      <c r="C53" t="s">
        <v>193</v>
      </c>
    </row>
    <row r="54" spans="2:3" x14ac:dyDescent="0.25">
      <c r="C54" t="s">
        <v>194</v>
      </c>
    </row>
  </sheetData>
  <pageMargins left="0.7" right="0.7" top="0.75" bottom="0.75" header="0.3" footer="0.3"/>
  <pageSetup paperSize="9" orientation="portrait" horizontalDpi="288" verticalDpi="288"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7"/>
  <sheetViews>
    <sheetView workbookViewId="0">
      <selection activeCell="C5" sqref="C5"/>
    </sheetView>
  </sheetViews>
  <sheetFormatPr defaultRowHeight="15" x14ac:dyDescent="0.25"/>
  <cols>
    <col min="2" max="2" width="40" customWidth="1"/>
  </cols>
  <sheetData>
    <row r="1" spans="1:3" x14ac:dyDescent="0.25">
      <c r="A1" t="s">
        <v>63</v>
      </c>
      <c r="B1" t="s">
        <v>64</v>
      </c>
      <c r="C1" t="s">
        <v>65</v>
      </c>
    </row>
    <row r="2" spans="1:3" x14ac:dyDescent="0.25">
      <c r="A2" t="s">
        <v>66</v>
      </c>
      <c r="B2" t="s">
        <v>26</v>
      </c>
      <c r="C2" t="s">
        <v>67</v>
      </c>
    </row>
    <row r="3" spans="1:3" x14ac:dyDescent="0.25">
      <c r="A3" t="s">
        <v>68</v>
      </c>
      <c r="B3" t="s">
        <v>69</v>
      </c>
      <c r="C3" t="s">
        <v>70</v>
      </c>
    </row>
    <row r="4" spans="1:3" x14ac:dyDescent="0.25">
      <c r="A4" t="s">
        <v>71</v>
      </c>
      <c r="B4" t="s">
        <v>72</v>
      </c>
      <c r="C4" t="s">
        <v>70</v>
      </c>
    </row>
    <row r="5" spans="1:3" x14ac:dyDescent="0.25">
      <c r="A5" t="s">
        <v>73</v>
      </c>
      <c r="B5" t="s">
        <v>74</v>
      </c>
      <c r="C5" t="s">
        <v>70</v>
      </c>
    </row>
    <row r="6" spans="1:3" x14ac:dyDescent="0.25">
      <c r="A6" t="s">
        <v>75</v>
      </c>
      <c r="B6" t="s">
        <v>76</v>
      </c>
      <c r="C6" t="s">
        <v>70</v>
      </c>
    </row>
    <row r="7" spans="1:3" x14ac:dyDescent="0.25">
      <c r="A7" t="s">
        <v>77</v>
      </c>
      <c r="B7" t="s">
        <v>50</v>
      </c>
      <c r="C7" t="s">
        <v>67</v>
      </c>
    </row>
    <row r="8" spans="1:3" x14ac:dyDescent="0.25">
      <c r="A8" t="s">
        <v>78</v>
      </c>
      <c r="B8" t="s">
        <v>53</v>
      </c>
      <c r="C8" t="s">
        <v>70</v>
      </c>
    </row>
    <row r="9" spans="1:3" x14ac:dyDescent="0.25">
      <c r="A9" t="s">
        <v>79</v>
      </c>
      <c r="B9" t="s">
        <v>80</v>
      </c>
      <c r="C9" t="s">
        <v>70</v>
      </c>
    </row>
    <row r="10" spans="1:3" x14ac:dyDescent="0.25">
      <c r="A10" t="s">
        <v>81</v>
      </c>
      <c r="B10" t="s">
        <v>82</v>
      </c>
      <c r="C10" t="s">
        <v>70</v>
      </c>
    </row>
    <row r="11" spans="1:3" x14ac:dyDescent="0.25">
      <c r="A11" t="s">
        <v>83</v>
      </c>
      <c r="B11" t="s">
        <v>84</v>
      </c>
      <c r="C11" t="s">
        <v>70</v>
      </c>
    </row>
    <row r="13" spans="1:3" x14ac:dyDescent="0.25">
      <c r="A13" t="s">
        <v>85</v>
      </c>
      <c r="B13" t="s">
        <v>86</v>
      </c>
      <c r="C13" t="s">
        <v>87</v>
      </c>
    </row>
    <row r="14" spans="1:3" ht="61.5" customHeight="1" x14ac:dyDescent="0.25">
      <c r="B14" s="2" t="s">
        <v>88</v>
      </c>
      <c r="C14" s="3" t="s">
        <v>89</v>
      </c>
    </row>
    <row r="16" spans="1:3" x14ac:dyDescent="0.25">
      <c r="A16" t="s">
        <v>90</v>
      </c>
      <c r="B16" t="s">
        <v>0</v>
      </c>
    </row>
    <row r="17" spans="2:4" x14ac:dyDescent="0.25">
      <c r="B17" t="s">
        <v>91</v>
      </c>
    </row>
    <row r="18" spans="2:4" x14ac:dyDescent="0.25">
      <c r="B18" t="s">
        <v>92</v>
      </c>
    </row>
    <row r="19" spans="2:4" x14ac:dyDescent="0.25">
      <c r="B19" t="s">
        <v>7</v>
      </c>
    </row>
    <row r="20" spans="2:4" x14ac:dyDescent="0.25">
      <c r="B20" t="s">
        <v>11</v>
      </c>
      <c r="C20" s="1">
        <v>51000</v>
      </c>
    </row>
    <row r="21" spans="2:4" x14ac:dyDescent="0.25">
      <c r="B21" t="s">
        <v>15</v>
      </c>
      <c r="C21" t="s">
        <v>16</v>
      </c>
    </row>
    <row r="22" spans="2:4" x14ac:dyDescent="0.25">
      <c r="B22" t="s">
        <v>20</v>
      </c>
      <c r="D22" s="1">
        <v>51000</v>
      </c>
    </row>
    <row r="24" spans="2:4" x14ac:dyDescent="0.25">
      <c r="B24" t="s">
        <v>26</v>
      </c>
    </row>
    <row r="25" spans="2:4" x14ac:dyDescent="0.25">
      <c r="B25" t="s">
        <v>29</v>
      </c>
      <c r="C25" t="s">
        <v>16</v>
      </c>
    </row>
    <row r="26" spans="2:4" x14ac:dyDescent="0.25">
      <c r="B26" t="s">
        <v>32</v>
      </c>
      <c r="C26" s="1">
        <v>21000</v>
      </c>
    </row>
    <row r="27" spans="2:4" x14ac:dyDescent="0.25">
      <c r="B27" t="s">
        <v>35</v>
      </c>
      <c r="C27" s="1">
        <v>21000</v>
      </c>
    </row>
    <row r="28" spans="2:4" x14ac:dyDescent="0.25">
      <c r="B28" t="s">
        <v>37</v>
      </c>
      <c r="C28" t="s">
        <v>16</v>
      </c>
    </row>
    <row r="29" spans="2:4" x14ac:dyDescent="0.25">
      <c r="B29" t="s">
        <v>26</v>
      </c>
      <c r="D29" s="1">
        <v>21000</v>
      </c>
    </row>
    <row r="31" spans="2:4" x14ac:dyDescent="0.25">
      <c r="B31" t="s">
        <v>40</v>
      </c>
      <c r="D31" s="1">
        <v>30000</v>
      </c>
    </row>
    <row r="33" spans="2:5" x14ac:dyDescent="0.25">
      <c r="B33" t="s">
        <v>44</v>
      </c>
    </row>
    <row r="34" spans="2:5" x14ac:dyDescent="0.25">
      <c r="B34" t="s">
        <v>46</v>
      </c>
      <c r="C34" s="1">
        <v>3000</v>
      </c>
    </row>
    <row r="35" spans="2:5" x14ac:dyDescent="0.25">
      <c r="B35" t="s">
        <v>47</v>
      </c>
      <c r="C35" s="1">
        <v>200</v>
      </c>
    </row>
    <row r="36" spans="2:5" x14ac:dyDescent="0.25">
      <c r="B36" t="s">
        <v>22</v>
      </c>
      <c r="C36" s="1">
        <v>1120</v>
      </c>
    </row>
    <row r="37" spans="2:5" x14ac:dyDescent="0.25">
      <c r="B37" t="s">
        <v>49</v>
      </c>
      <c r="C37" t="s">
        <v>16</v>
      </c>
      <c r="E37" s="1">
        <v>16100</v>
      </c>
    </row>
    <row r="38" spans="2:5" x14ac:dyDescent="0.25">
      <c r="B38" t="s">
        <v>50</v>
      </c>
      <c r="C38" s="1">
        <v>1800</v>
      </c>
    </row>
    <row r="39" spans="2:5" x14ac:dyDescent="0.25">
      <c r="B39" t="s">
        <v>51</v>
      </c>
      <c r="C39" s="1">
        <v>900</v>
      </c>
    </row>
    <row r="40" spans="2:5" x14ac:dyDescent="0.25">
      <c r="B40" t="s">
        <v>52</v>
      </c>
      <c r="C40" s="1">
        <v>1800</v>
      </c>
    </row>
    <row r="41" spans="2:5" x14ac:dyDescent="0.25">
      <c r="B41" t="s">
        <v>53</v>
      </c>
      <c r="C41" s="1">
        <v>1200</v>
      </c>
    </row>
    <row r="42" spans="2:5" x14ac:dyDescent="0.25">
      <c r="B42" t="s">
        <v>93</v>
      </c>
      <c r="C42" s="1">
        <v>3000</v>
      </c>
    </row>
    <row r="43" spans="2:5" x14ac:dyDescent="0.25">
      <c r="B43" t="s">
        <v>94</v>
      </c>
      <c r="C43" s="1">
        <v>1200</v>
      </c>
    </row>
    <row r="44" spans="2:5" x14ac:dyDescent="0.25">
      <c r="B44" t="s">
        <v>95</v>
      </c>
      <c r="C44" s="1">
        <v>4800</v>
      </c>
    </row>
    <row r="45" spans="2:5" x14ac:dyDescent="0.25">
      <c r="B45" t="s">
        <v>54</v>
      </c>
      <c r="D45" s="1">
        <v>19020</v>
      </c>
    </row>
    <row r="47" spans="2:5" x14ac:dyDescent="0.25">
      <c r="B47" t="s">
        <v>55</v>
      </c>
      <c r="D47" s="1">
        <v>10980</v>
      </c>
    </row>
    <row r="49" spans="2:4" x14ac:dyDescent="0.25">
      <c r="B49" t="s">
        <v>56</v>
      </c>
    </row>
    <row r="50" spans="2:4" x14ac:dyDescent="0.25">
      <c r="B50" t="s">
        <v>57</v>
      </c>
      <c r="C50" t="s">
        <v>16</v>
      </c>
    </row>
    <row r="51" spans="2:4" x14ac:dyDescent="0.25">
      <c r="B51" t="s">
        <v>58</v>
      </c>
      <c r="C51" t="s">
        <v>16</v>
      </c>
    </row>
    <row r="52" spans="2:4" x14ac:dyDescent="0.25">
      <c r="B52" t="s">
        <v>59</v>
      </c>
      <c r="D52" t="s">
        <v>16</v>
      </c>
    </row>
    <row r="54" spans="2:4" x14ac:dyDescent="0.25">
      <c r="B54" t="s">
        <v>60</v>
      </c>
      <c r="D54" s="1">
        <v>10980</v>
      </c>
    </row>
    <row r="55" spans="2:4" x14ac:dyDescent="0.25">
      <c r="B55" t="s">
        <v>96</v>
      </c>
      <c r="D55" s="1">
        <v>3074</v>
      </c>
    </row>
    <row r="57" spans="2:4" x14ac:dyDescent="0.25">
      <c r="B57" t="s">
        <v>62</v>
      </c>
      <c r="D57" s="1">
        <v>7906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election activeCell="C10" sqref="C10"/>
    </sheetView>
  </sheetViews>
  <sheetFormatPr defaultRowHeight="15" x14ac:dyDescent="0.25"/>
  <cols>
    <col min="2" max="2" width="19.5703125" customWidth="1"/>
    <col min="3" max="3" width="11.5703125" bestFit="1" customWidth="1"/>
    <col min="4" max="4" width="15.7109375" customWidth="1"/>
    <col min="5" max="5" width="13.42578125" customWidth="1"/>
  </cols>
  <sheetData>
    <row r="1" spans="1:5" x14ac:dyDescent="0.25">
      <c r="A1" s="11" t="s">
        <v>97</v>
      </c>
      <c r="B1" s="11" t="s">
        <v>98</v>
      </c>
      <c r="C1" s="11" t="s">
        <v>99</v>
      </c>
      <c r="D1" s="11" t="s">
        <v>100</v>
      </c>
    </row>
    <row r="2" spans="1:5" x14ac:dyDescent="0.25">
      <c r="A2" s="11">
        <v>0</v>
      </c>
      <c r="B2" s="12">
        <v>42000</v>
      </c>
      <c r="C2" s="12">
        <f>-B2</f>
        <v>-42000</v>
      </c>
      <c r="D2" s="13">
        <v>0.12</v>
      </c>
      <c r="E2" s="4"/>
    </row>
    <row r="3" spans="1:5" x14ac:dyDescent="0.25">
      <c r="A3" s="11">
        <v>1</v>
      </c>
      <c r="B3" s="11"/>
      <c r="C3" s="12">
        <v>17000</v>
      </c>
      <c r="D3" s="11"/>
    </row>
    <row r="4" spans="1:5" x14ac:dyDescent="0.25">
      <c r="A4" s="11">
        <v>2</v>
      </c>
      <c r="B4" s="11"/>
      <c r="C4" s="12">
        <v>29000</v>
      </c>
      <c r="D4" s="11"/>
    </row>
    <row r="5" spans="1:5" x14ac:dyDescent="0.25">
      <c r="A5" s="11">
        <v>3</v>
      </c>
      <c r="B5" s="11"/>
      <c r="C5" s="12">
        <v>40000</v>
      </c>
      <c r="D5" s="11"/>
    </row>
    <row r="6" spans="1:5" x14ac:dyDescent="0.25">
      <c r="A6" s="11"/>
      <c r="B6" s="11"/>
      <c r="C6" s="11"/>
      <c r="D6" s="11"/>
    </row>
    <row r="7" spans="1:5" x14ac:dyDescent="0.25">
      <c r="A7" s="11"/>
      <c r="B7" s="11" t="s">
        <v>101</v>
      </c>
      <c r="C7" s="14">
        <f>NPV(D2,C3:C5)+C2</f>
        <v>24768.403790087454</v>
      </c>
      <c r="D7" s="11"/>
    </row>
    <row r="9" spans="1:5" x14ac:dyDescent="0.25">
      <c r="B9" s="9" t="s">
        <v>87</v>
      </c>
      <c r="C9" s="10" t="s">
        <v>150</v>
      </c>
    </row>
  </sheetData>
  <pageMargins left="0.7" right="0.7" top="0.75" bottom="0.75" header="0.3" footer="0.3"/>
  <pageSetup paperSize="9" orientation="portrait" horizontalDpi="288" verticalDpi="288"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6"/>
  <sheetViews>
    <sheetView topLeftCell="A28" workbookViewId="0">
      <selection activeCell="F52" sqref="F52"/>
    </sheetView>
  </sheetViews>
  <sheetFormatPr defaultRowHeight="15" x14ac:dyDescent="0.25"/>
  <cols>
    <col min="1" max="1" width="27.28515625" customWidth="1"/>
    <col min="2" max="2" width="31.7109375" customWidth="1"/>
    <col min="3" max="3" width="26.5703125" customWidth="1"/>
  </cols>
  <sheetData>
    <row r="1" spans="1:3" x14ac:dyDescent="0.25">
      <c r="A1" t="s">
        <v>0</v>
      </c>
    </row>
    <row r="2" spans="1:3" x14ac:dyDescent="0.25">
      <c r="A2" t="s">
        <v>91</v>
      </c>
    </row>
    <row r="3" spans="1:3" x14ac:dyDescent="0.25">
      <c r="A3" t="s">
        <v>5</v>
      </c>
    </row>
    <row r="4" spans="1:3" x14ac:dyDescent="0.25">
      <c r="A4" t="s">
        <v>7</v>
      </c>
    </row>
    <row r="5" spans="1:3" x14ac:dyDescent="0.25">
      <c r="A5" t="s">
        <v>11</v>
      </c>
      <c r="B5" s="1">
        <v>102000</v>
      </c>
    </row>
    <row r="6" spans="1:3" x14ac:dyDescent="0.25">
      <c r="A6" t="s">
        <v>15</v>
      </c>
      <c r="B6" t="s">
        <v>16</v>
      </c>
    </row>
    <row r="7" spans="1:3" x14ac:dyDescent="0.25">
      <c r="A7" t="s">
        <v>20</v>
      </c>
      <c r="C7" s="1">
        <v>102000</v>
      </c>
    </row>
    <row r="9" spans="1:3" x14ac:dyDescent="0.25">
      <c r="A9" t="s">
        <v>26</v>
      </c>
    </row>
    <row r="10" spans="1:3" x14ac:dyDescent="0.25">
      <c r="A10" t="s">
        <v>29</v>
      </c>
      <c r="B10" t="s">
        <v>16</v>
      </c>
    </row>
    <row r="11" spans="1:3" x14ac:dyDescent="0.25">
      <c r="A11" t="s">
        <v>32</v>
      </c>
      <c r="B11" s="1">
        <v>42000</v>
      </c>
    </row>
    <row r="12" spans="1:3" x14ac:dyDescent="0.25">
      <c r="A12" t="s">
        <v>35</v>
      </c>
      <c r="B12" s="1">
        <v>42000</v>
      </c>
    </row>
    <row r="13" spans="1:3" x14ac:dyDescent="0.25">
      <c r="A13" t="s">
        <v>37</v>
      </c>
      <c r="B13" t="s">
        <v>16</v>
      </c>
    </row>
    <row r="14" spans="1:3" x14ac:dyDescent="0.25">
      <c r="A14" t="s">
        <v>26</v>
      </c>
      <c r="C14" s="1">
        <v>42000</v>
      </c>
    </row>
    <row r="16" spans="1:3" x14ac:dyDescent="0.25">
      <c r="A16" t="s">
        <v>40</v>
      </c>
      <c r="C16" s="1">
        <v>60000</v>
      </c>
    </row>
    <row r="18" spans="1:3" x14ac:dyDescent="0.25">
      <c r="A18" t="s">
        <v>44</v>
      </c>
    </row>
    <row r="19" spans="1:3" x14ac:dyDescent="0.25">
      <c r="A19" t="s">
        <v>46</v>
      </c>
      <c r="B19" s="1">
        <v>3000</v>
      </c>
    </row>
    <row r="20" spans="1:3" x14ac:dyDescent="0.25">
      <c r="A20" t="s">
        <v>47</v>
      </c>
      <c r="B20" s="1">
        <v>200</v>
      </c>
    </row>
    <row r="21" spans="1:3" x14ac:dyDescent="0.25">
      <c r="A21" t="s">
        <v>22</v>
      </c>
      <c r="B21" s="1">
        <v>9520</v>
      </c>
    </row>
    <row r="22" spans="1:3" x14ac:dyDescent="0.25">
      <c r="A22" t="s">
        <v>49</v>
      </c>
      <c r="B22" t="s">
        <v>16</v>
      </c>
    </row>
    <row r="23" spans="1:3" x14ac:dyDescent="0.25">
      <c r="A23" t="s">
        <v>50</v>
      </c>
      <c r="B23" s="1">
        <v>3600</v>
      </c>
    </row>
    <row r="24" spans="1:3" x14ac:dyDescent="0.25">
      <c r="A24" t="s">
        <v>51</v>
      </c>
      <c r="B24" s="1">
        <v>900</v>
      </c>
    </row>
    <row r="25" spans="1:3" x14ac:dyDescent="0.25">
      <c r="A25" t="s">
        <v>52</v>
      </c>
      <c r="B25" s="1">
        <v>1800</v>
      </c>
    </row>
    <row r="26" spans="1:3" x14ac:dyDescent="0.25">
      <c r="A26" t="s">
        <v>53</v>
      </c>
      <c r="B26" s="1">
        <v>1200</v>
      </c>
    </row>
    <row r="27" spans="1:3" x14ac:dyDescent="0.25">
      <c r="A27" t="s">
        <v>93</v>
      </c>
    </row>
    <row r="28" spans="1:3" x14ac:dyDescent="0.25">
      <c r="A28" t="s">
        <v>94</v>
      </c>
    </row>
    <row r="29" spans="1:3" x14ac:dyDescent="0.25">
      <c r="A29" t="s">
        <v>95</v>
      </c>
      <c r="B29" s="1">
        <v>4800</v>
      </c>
    </row>
    <row r="30" spans="1:3" x14ac:dyDescent="0.25">
      <c r="A30" t="s">
        <v>54</v>
      </c>
      <c r="C30" s="1">
        <v>25020</v>
      </c>
    </row>
    <row r="32" spans="1:3" x14ac:dyDescent="0.25">
      <c r="A32" t="s">
        <v>55</v>
      </c>
      <c r="C32" s="1">
        <v>34980</v>
      </c>
    </row>
    <row r="34" spans="1:8" x14ac:dyDescent="0.25">
      <c r="A34" t="s">
        <v>56</v>
      </c>
    </row>
    <row r="35" spans="1:8" x14ac:dyDescent="0.25">
      <c r="A35" t="s">
        <v>57</v>
      </c>
      <c r="B35" t="s">
        <v>16</v>
      </c>
    </row>
    <row r="36" spans="1:8" x14ac:dyDescent="0.25">
      <c r="A36" t="s">
        <v>58</v>
      </c>
      <c r="B36" t="s">
        <v>16</v>
      </c>
    </row>
    <row r="37" spans="1:8" x14ac:dyDescent="0.25">
      <c r="A37" t="s">
        <v>59</v>
      </c>
      <c r="C37" t="s">
        <v>16</v>
      </c>
    </row>
    <row r="39" spans="1:8" x14ac:dyDescent="0.25">
      <c r="A39" t="s">
        <v>60</v>
      </c>
      <c r="C39" s="1">
        <v>34980</v>
      </c>
    </row>
    <row r="40" spans="1:8" x14ac:dyDescent="0.25">
      <c r="A40" t="s">
        <v>96</v>
      </c>
      <c r="C40" s="1">
        <v>9794</v>
      </c>
    </row>
    <row r="42" spans="1:8" x14ac:dyDescent="0.25">
      <c r="A42" t="s">
        <v>62</v>
      </c>
      <c r="C42" s="1">
        <v>25186</v>
      </c>
    </row>
    <row r="44" spans="1:8" x14ac:dyDescent="0.25">
      <c r="B44" t="s">
        <v>151</v>
      </c>
    </row>
    <row r="45" spans="1:8" x14ac:dyDescent="0.25">
      <c r="B45" t="s">
        <v>152</v>
      </c>
      <c r="H45" t="s">
        <v>153</v>
      </c>
    </row>
    <row r="46" spans="1:8" x14ac:dyDescent="0.25">
      <c r="B46" t="s">
        <v>154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workbookViewId="0">
      <selection activeCell="J13" sqref="J13"/>
    </sheetView>
  </sheetViews>
  <sheetFormatPr defaultRowHeight="15" x14ac:dyDescent="0.25"/>
  <cols>
    <col min="1" max="1" width="20.85546875" customWidth="1"/>
    <col min="2" max="2" width="23" customWidth="1"/>
    <col min="3" max="3" width="22.28515625" customWidth="1"/>
    <col min="4" max="4" width="15.85546875" customWidth="1"/>
    <col min="5" max="5" width="18.7109375" customWidth="1"/>
    <col min="6" max="6" width="14.5703125" customWidth="1"/>
    <col min="7" max="7" width="15.140625" customWidth="1"/>
  </cols>
  <sheetData>
    <row r="1" spans="1:8" x14ac:dyDescent="0.25">
      <c r="A1" t="s">
        <v>102</v>
      </c>
      <c r="B1" t="s">
        <v>103</v>
      </c>
      <c r="C1" t="s">
        <v>104</v>
      </c>
      <c r="D1" t="s">
        <v>105</v>
      </c>
      <c r="E1" t="s">
        <v>106</v>
      </c>
      <c r="F1" t="s">
        <v>107</v>
      </c>
      <c r="G1" t="s">
        <v>108</v>
      </c>
      <c r="H1" t="s">
        <v>109</v>
      </c>
    </row>
    <row r="2" spans="1:8" x14ac:dyDescent="0.25">
      <c r="A2" t="s">
        <v>110</v>
      </c>
      <c r="B2">
        <v>12</v>
      </c>
      <c r="C2" s="4">
        <v>1200</v>
      </c>
      <c r="D2" s="4">
        <v>350</v>
      </c>
      <c r="E2" s="4">
        <v>14400</v>
      </c>
      <c r="F2" s="4">
        <v>4200</v>
      </c>
      <c r="G2" s="4">
        <v>18600</v>
      </c>
    </row>
    <row r="3" spans="1:8" x14ac:dyDescent="0.25">
      <c r="A3" t="s">
        <v>111</v>
      </c>
      <c r="B3">
        <v>12</v>
      </c>
      <c r="C3" s="4">
        <v>1350</v>
      </c>
      <c r="D3" s="4">
        <v>150</v>
      </c>
      <c r="E3" s="4">
        <v>16200</v>
      </c>
      <c r="F3" s="4">
        <v>1800</v>
      </c>
      <c r="G3" s="4">
        <v>18000</v>
      </c>
      <c r="H3" t="s">
        <v>112</v>
      </c>
    </row>
    <row r="4" spans="1:8" x14ac:dyDescent="0.25">
      <c r="H4" t="s">
        <v>113</v>
      </c>
    </row>
    <row r="6" spans="1:8" x14ac:dyDescent="0.25">
      <c r="A6" t="s">
        <v>114</v>
      </c>
      <c r="B6">
        <v>0</v>
      </c>
      <c r="C6" s="4">
        <v>-150</v>
      </c>
      <c r="D6" s="4">
        <v>200</v>
      </c>
      <c r="E6" s="4">
        <v>-1800</v>
      </c>
      <c r="F6" s="4">
        <v>2400</v>
      </c>
      <c r="G6" s="4">
        <v>600</v>
      </c>
    </row>
    <row r="7" spans="1:8" x14ac:dyDescent="0.25">
      <c r="H7" t="s">
        <v>115</v>
      </c>
    </row>
    <row r="8" spans="1:8" x14ac:dyDescent="0.25">
      <c r="B8" t="s">
        <v>116</v>
      </c>
      <c r="C8" t="s">
        <v>110</v>
      </c>
      <c r="D8" t="s">
        <v>111</v>
      </c>
    </row>
    <row r="9" spans="1:8" x14ac:dyDescent="0.25">
      <c r="A9" t="s">
        <v>7</v>
      </c>
      <c r="B9" s="1">
        <v>33600</v>
      </c>
      <c r="C9" s="4">
        <v>48720</v>
      </c>
      <c r="D9" s="4">
        <v>48720</v>
      </c>
    </row>
    <row r="10" spans="1:8" x14ac:dyDescent="0.25">
      <c r="A10" t="s">
        <v>117</v>
      </c>
      <c r="B10" s="4">
        <v>12600</v>
      </c>
      <c r="C10" s="4">
        <v>18270</v>
      </c>
      <c r="D10" s="4">
        <v>18270</v>
      </c>
    </row>
    <row r="11" spans="1:8" x14ac:dyDescent="0.25">
      <c r="A11" t="s">
        <v>118</v>
      </c>
      <c r="B11">
        <v>420</v>
      </c>
    </row>
    <row r="12" spans="1:8" x14ac:dyDescent="0.25">
      <c r="A12" t="s">
        <v>119</v>
      </c>
      <c r="B12" s="4">
        <v>21000</v>
      </c>
      <c r="C12" s="4">
        <v>30450</v>
      </c>
      <c r="D12" s="4">
        <v>30450</v>
      </c>
    </row>
    <row r="13" spans="1:8" x14ac:dyDescent="0.25">
      <c r="A13" t="s">
        <v>44</v>
      </c>
    </row>
    <row r="14" spans="1:8" x14ac:dyDescent="0.25">
      <c r="A14" t="s">
        <v>120</v>
      </c>
      <c r="B14" s="1">
        <v>2000</v>
      </c>
      <c r="C14" s="4">
        <v>2000</v>
      </c>
      <c r="D14" s="4">
        <v>2000</v>
      </c>
    </row>
    <row r="15" spans="1:8" x14ac:dyDescent="0.25">
      <c r="A15" t="s">
        <v>121</v>
      </c>
      <c r="B15" s="1">
        <v>150</v>
      </c>
      <c r="C15" s="4">
        <v>150</v>
      </c>
      <c r="D15" s="4">
        <v>150</v>
      </c>
    </row>
    <row r="16" spans="1:8" x14ac:dyDescent="0.25">
      <c r="A16" t="s">
        <v>122</v>
      </c>
      <c r="B16" s="1">
        <v>800</v>
      </c>
      <c r="C16" s="4">
        <v>800</v>
      </c>
      <c r="D16" s="4">
        <v>800</v>
      </c>
    </row>
    <row r="17" spans="1:6" x14ac:dyDescent="0.25">
      <c r="A17" t="s">
        <v>123</v>
      </c>
      <c r="B17" s="1">
        <v>350</v>
      </c>
      <c r="C17" s="4">
        <v>350</v>
      </c>
      <c r="D17" s="4">
        <v>350</v>
      </c>
      <c r="F17" t="s">
        <v>149</v>
      </c>
    </row>
    <row r="18" spans="1:6" x14ac:dyDescent="0.25">
      <c r="A18" t="s">
        <v>124</v>
      </c>
      <c r="B18" s="1">
        <v>800</v>
      </c>
      <c r="C18" s="4">
        <v>800</v>
      </c>
      <c r="D18" s="4">
        <v>800</v>
      </c>
    </row>
    <row r="19" spans="1:6" x14ac:dyDescent="0.25">
      <c r="A19" t="s">
        <v>125</v>
      </c>
      <c r="B19" t="s">
        <v>126</v>
      </c>
      <c r="C19" s="4">
        <v>1827</v>
      </c>
      <c r="D19" s="4">
        <v>1827</v>
      </c>
    </row>
    <row r="20" spans="1:6" x14ac:dyDescent="0.25">
      <c r="A20" t="s">
        <v>127</v>
      </c>
      <c r="B20" t="s">
        <v>128</v>
      </c>
      <c r="C20" s="4">
        <v>1200</v>
      </c>
      <c r="D20" s="4">
        <v>1350</v>
      </c>
    </row>
    <row r="21" spans="1:6" x14ac:dyDescent="0.25">
      <c r="A21" t="s">
        <v>129</v>
      </c>
      <c r="B21" s="1">
        <v>900</v>
      </c>
      <c r="C21" s="4">
        <v>350</v>
      </c>
      <c r="D21" s="4">
        <v>150</v>
      </c>
    </row>
    <row r="22" spans="1:6" x14ac:dyDescent="0.25">
      <c r="A22" t="s">
        <v>130</v>
      </c>
      <c r="B22" s="4">
        <v>13540</v>
      </c>
      <c r="C22" s="4">
        <v>21773</v>
      </c>
      <c r="D22" s="4">
        <v>21823</v>
      </c>
    </row>
    <row r="23" spans="1:6" x14ac:dyDescent="0.25">
      <c r="A23" t="s">
        <v>131</v>
      </c>
    </row>
    <row r="24" spans="1:6" x14ac:dyDescent="0.25">
      <c r="A24" t="s">
        <v>132</v>
      </c>
      <c r="B24" s="4">
        <v>5000</v>
      </c>
      <c r="C24" s="4">
        <v>5000</v>
      </c>
      <c r="D24" s="4">
        <v>5000</v>
      </c>
    </row>
    <row r="26" spans="1:6" x14ac:dyDescent="0.25">
      <c r="A26" t="s">
        <v>133</v>
      </c>
      <c r="B26" s="5">
        <v>18540</v>
      </c>
      <c r="C26" s="4">
        <v>26773</v>
      </c>
      <c r="D26" s="4">
        <v>26823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G34"/>
  <sheetViews>
    <sheetView topLeftCell="A18" workbookViewId="0">
      <selection activeCell="G42" sqref="G42"/>
    </sheetView>
  </sheetViews>
  <sheetFormatPr defaultRowHeight="15" x14ac:dyDescent="0.25"/>
  <cols>
    <col min="1" max="1" width="31.5703125" customWidth="1"/>
    <col min="2" max="2" width="11.5703125" customWidth="1"/>
  </cols>
  <sheetData>
    <row r="3" spans="1:2" ht="30" x14ac:dyDescent="0.25">
      <c r="A3" s="15" t="s">
        <v>158</v>
      </c>
    </row>
    <row r="5" spans="1:2" x14ac:dyDescent="0.25">
      <c r="A5" t="s">
        <v>159</v>
      </c>
    </row>
    <row r="8" spans="1:2" ht="45" x14ac:dyDescent="0.25">
      <c r="A8" s="6" t="s">
        <v>160</v>
      </c>
    </row>
    <row r="10" spans="1:2" x14ac:dyDescent="0.25">
      <c r="A10" s="9" t="s">
        <v>161</v>
      </c>
    </row>
    <row r="11" spans="1:2" x14ac:dyDescent="0.25">
      <c r="A11" s="9" t="s">
        <v>163</v>
      </c>
      <c r="B11" t="s">
        <v>179</v>
      </c>
    </row>
    <row r="12" spans="1:2" x14ac:dyDescent="0.25">
      <c r="A12" t="s">
        <v>164</v>
      </c>
      <c r="B12">
        <v>3000</v>
      </c>
    </row>
    <row r="13" spans="1:2" x14ac:dyDescent="0.25">
      <c r="A13" t="s">
        <v>178</v>
      </c>
      <c r="B13">
        <v>200</v>
      </c>
    </row>
    <row r="14" spans="1:2" x14ac:dyDescent="0.25">
      <c r="A14" t="s">
        <v>165</v>
      </c>
      <c r="B14">
        <v>900</v>
      </c>
    </row>
    <row r="15" spans="1:2" x14ac:dyDescent="0.25">
      <c r="A15" t="s">
        <v>166</v>
      </c>
      <c r="B15">
        <v>150</v>
      </c>
    </row>
    <row r="16" spans="1:2" x14ac:dyDescent="0.25">
      <c r="A16" t="s">
        <v>167</v>
      </c>
      <c r="B16">
        <v>3000</v>
      </c>
    </row>
    <row r="17" spans="1:7" x14ac:dyDescent="0.25">
      <c r="A17" t="s">
        <v>168</v>
      </c>
      <c r="B17">
        <v>1200</v>
      </c>
    </row>
    <row r="18" spans="1:7" s="9" customFormat="1" x14ac:dyDescent="0.25">
      <c r="A18" s="9" t="s">
        <v>183</v>
      </c>
      <c r="B18" s="9">
        <v>8450</v>
      </c>
    </row>
    <row r="19" spans="1:7" s="9" customFormat="1" x14ac:dyDescent="0.25">
      <c r="A19" s="16" t="s">
        <v>169</v>
      </c>
    </row>
    <row r="20" spans="1:7" s="9" customFormat="1" x14ac:dyDescent="0.25">
      <c r="A20" s="9" t="s">
        <v>163</v>
      </c>
      <c r="B20" s="9" t="s">
        <v>180</v>
      </c>
    </row>
    <row r="21" spans="1:7" x14ac:dyDescent="0.25">
      <c r="A21" t="s">
        <v>170</v>
      </c>
      <c r="B21">
        <v>4.71</v>
      </c>
      <c r="C21" t="s">
        <v>181</v>
      </c>
    </row>
    <row r="22" spans="1:7" x14ac:dyDescent="0.25">
      <c r="A22" t="s">
        <v>171</v>
      </c>
      <c r="B22">
        <v>3</v>
      </c>
    </row>
    <row r="23" spans="1:7" x14ac:dyDescent="0.25">
      <c r="A23" t="s">
        <v>172</v>
      </c>
      <c r="B23">
        <v>1.24</v>
      </c>
      <c r="C23" t="s">
        <v>182</v>
      </c>
    </row>
    <row r="24" spans="1:7" s="9" customFormat="1" x14ac:dyDescent="0.25">
      <c r="A24" s="9" t="s">
        <v>173</v>
      </c>
      <c r="B24" s="9">
        <v>8.9499999999999993</v>
      </c>
      <c r="G24" s="9" t="s">
        <v>186</v>
      </c>
    </row>
    <row r="25" spans="1:7" x14ac:dyDescent="0.25">
      <c r="G25" t="s">
        <v>187</v>
      </c>
    </row>
    <row r="26" spans="1:7" s="9" customFormat="1" x14ac:dyDescent="0.25">
      <c r="A26" s="9" t="s">
        <v>174</v>
      </c>
      <c r="G26" s="9" t="s">
        <v>188</v>
      </c>
    </row>
    <row r="27" spans="1:7" x14ac:dyDescent="0.25">
      <c r="A27" t="s">
        <v>175</v>
      </c>
      <c r="B27">
        <v>85</v>
      </c>
      <c r="G27" t="s">
        <v>189</v>
      </c>
    </row>
    <row r="28" spans="1:7" x14ac:dyDescent="0.25">
      <c r="A28" t="s">
        <v>176</v>
      </c>
      <c r="B28" s="17">
        <v>8.9499999999999993</v>
      </c>
    </row>
    <row r="29" spans="1:7" s="9" customFormat="1" x14ac:dyDescent="0.25">
      <c r="A29" s="9" t="s">
        <v>177</v>
      </c>
      <c r="B29" s="9">
        <v>76.05</v>
      </c>
    </row>
    <row r="32" spans="1:7" x14ac:dyDescent="0.25">
      <c r="A32" t="s">
        <v>184</v>
      </c>
      <c r="C32" s="8">
        <v>8450</v>
      </c>
    </row>
    <row r="33" spans="1:4" x14ac:dyDescent="0.25">
      <c r="C33">
        <v>76.05</v>
      </c>
    </row>
    <row r="34" spans="1:4" s="9" customFormat="1" x14ac:dyDescent="0.25">
      <c r="A34" s="9" t="s">
        <v>185</v>
      </c>
      <c r="D34" s="9">
        <v>111</v>
      </c>
    </row>
  </sheetData>
  <pageMargins left="0.7" right="0.7" top="0.75" bottom="0.75" header="0.3" footer="0.3"/>
  <pageSetup paperSize="9" orientation="portrait" horizontalDpi="288" verticalDpi="288"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2" workbookViewId="0">
      <selection activeCell="E4" sqref="E4"/>
    </sheetView>
  </sheetViews>
  <sheetFormatPr defaultRowHeight="15" x14ac:dyDescent="0.25"/>
  <cols>
    <col min="1" max="1" width="12.42578125" customWidth="1"/>
    <col min="2" max="2" width="14.7109375" customWidth="1"/>
  </cols>
  <sheetData>
    <row r="1" spans="1:5" x14ac:dyDescent="0.25">
      <c r="A1" t="s">
        <v>134</v>
      </c>
      <c r="B1" t="s">
        <v>135</v>
      </c>
      <c r="C1" t="s">
        <v>136</v>
      </c>
    </row>
    <row r="2" spans="1:5" x14ac:dyDescent="0.25">
      <c r="A2" s="4">
        <v>85</v>
      </c>
      <c r="B2" s="4">
        <v>8.9499999999999993</v>
      </c>
      <c r="C2" s="4">
        <v>76.05</v>
      </c>
    </row>
    <row r="4" spans="1:5" x14ac:dyDescent="0.25">
      <c r="E4" t="s">
        <v>195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1. Financial Statements</vt:lpstr>
      <vt:lpstr>2. Ratios</vt:lpstr>
      <vt:lpstr>3. Cost Classification</vt:lpstr>
      <vt:lpstr>4. Net Present Value</vt:lpstr>
      <vt:lpstr>5. Budget Preparation</vt:lpstr>
      <vt:lpstr>6. Incremental Analysis</vt:lpstr>
      <vt:lpstr>7. Break-Even Analysis</vt:lpstr>
      <vt:lpstr>8. Contribution MArgin</vt:lpstr>
    </vt:vector>
  </TitlesOfParts>
  <Company>USUHS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GUSTAVO RUIZ</dc:creator>
  <cp:lastModifiedBy>GUSTAVO RUIZ</cp:lastModifiedBy>
  <dcterms:created xsi:type="dcterms:W3CDTF">2019-03-31T01:18:37Z</dcterms:created>
  <dcterms:modified xsi:type="dcterms:W3CDTF">2019-04-08T00:03:10Z</dcterms:modified>
</cp:coreProperties>
</file>